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24226"/>
  <mc:AlternateContent xmlns:mc="http://schemas.openxmlformats.org/markup-compatibility/2006">
    <mc:Choice Requires="x15">
      <x15ac:absPath xmlns:x15ac="http://schemas.microsoft.com/office/spreadsheetml/2010/11/ac" url="https://nifa1.sharepoint.com/sites/TaxCreditDepartment-Compliance/Shared Documents/Compliance/Qualified Contract/Policy and forms/"/>
    </mc:Choice>
  </mc:AlternateContent>
  <xr:revisionPtr revIDLastSave="728" documentId="13_ncr:4000b_{1961F511-1E71-4BFF-B416-5346DA7496A4}" xr6:coauthVersionLast="47" xr6:coauthVersionMax="47" xr10:uidLastSave="{7FC4F153-634D-42FE-A4C8-2461BB884532}"/>
  <bookViews>
    <workbookView xWindow="-120" yWindow="-120" windowWidth="38640" windowHeight="21120" tabRatio="837" xr2:uid="{00000000-000D-0000-FFFF-FFFF00000000}"/>
  </bookViews>
  <sheets>
    <sheet name="Instructions" sheetId="4" r:id="rId1"/>
    <sheet name="Calculation of QCP" sheetId="2" r:id="rId2"/>
    <sheet name="A. Outstanding Indebtedness" sheetId="5" r:id="rId3"/>
    <sheet name="B. Adjusted Investor Equity" sheetId="1" r:id="rId4"/>
    <sheet name="C. Other Capital Contributions" sheetId="6" r:id="rId5"/>
    <sheet name="D. Cash Distributions" sheetId="7" r:id="rId6"/>
    <sheet name="E. Fair Market Value" sheetId="8" r:id="rId7"/>
    <sheet name="CPI" sheetId="9" r:id="rId8"/>
  </sheets>
  <definedNames>
    <definedName name="_xlnm.Print_Area" localSheetId="2">'A. Outstanding Indebtedness'!$A$1:$Q$69</definedName>
    <definedName name="_xlnm.Print_Area" localSheetId="4">'C. Other Capital Contributions'!$A$1:$Q$59</definedName>
    <definedName name="_xlnm.Print_Area" localSheetId="1">'Calculation of QCP'!$A$1:$I$55</definedName>
    <definedName name="_xlnm.Print_Area" localSheetId="7">CPI!$A$1:$O$100</definedName>
    <definedName name="_xlnm.Print_Area" localSheetId="5">'D. Cash Distributions'!$A$1:$Q$142</definedName>
    <definedName name="_xlnm.Print_Area" localSheetId="6">'E. Fair Market Value'!$A$1:$P$61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65" i="9" l="1"/>
  <c r="I16" i="8"/>
  <c r="N64" i="9"/>
  <c r="E97" i="9"/>
  <c r="D97" i="9"/>
  <c r="C97" i="9"/>
  <c r="G26" i="2"/>
  <c r="C88" i="9"/>
  <c r="C89" i="9"/>
  <c r="C90" i="9"/>
  <c r="D90" i="9" s="1"/>
  <c r="E90" i="9" s="1"/>
  <c r="C91" i="9"/>
  <c r="D91" i="9" s="1"/>
  <c r="E91" i="9" s="1"/>
  <c r="C92" i="9"/>
  <c r="D92" i="9" s="1"/>
  <c r="E92" i="9" s="1"/>
  <c r="C93" i="9"/>
  <c r="D93" i="9" s="1"/>
  <c r="E93" i="9" s="1"/>
  <c r="C94" i="9"/>
  <c r="D94" i="9" s="1"/>
  <c r="E94" i="9" s="1"/>
  <c r="C95" i="9"/>
  <c r="C96" i="9"/>
  <c r="C65" i="9"/>
  <c r="C66" i="9"/>
  <c r="D66" i="9" s="1"/>
  <c r="E66" i="9" s="1"/>
  <c r="C67" i="9"/>
  <c r="D67" i="9" s="1"/>
  <c r="E67" i="9" s="1"/>
  <c r="C68" i="9"/>
  <c r="D68" i="9" s="1"/>
  <c r="E68" i="9" s="1"/>
  <c r="C69" i="9"/>
  <c r="C70" i="9"/>
  <c r="C71" i="9"/>
  <c r="C72" i="9"/>
  <c r="C73" i="9"/>
  <c r="C74" i="9"/>
  <c r="D74" i="9" s="1"/>
  <c r="E74" i="9" s="1"/>
  <c r="C75" i="9"/>
  <c r="C76" i="9"/>
  <c r="D76" i="9" s="1"/>
  <c r="E76" i="9" s="1"/>
  <c r="C77" i="9"/>
  <c r="C78" i="9"/>
  <c r="D78" i="9" s="1"/>
  <c r="E78" i="9" s="1"/>
  <c r="C79" i="9"/>
  <c r="C80" i="9"/>
  <c r="C81" i="9"/>
  <c r="C82" i="9"/>
  <c r="C83" i="9"/>
  <c r="D83" i="9" s="1"/>
  <c r="E83" i="9" s="1"/>
  <c r="C84" i="9"/>
  <c r="C85" i="9"/>
  <c r="C86" i="9"/>
  <c r="D86" i="9" s="1"/>
  <c r="E86" i="9" s="1"/>
  <c r="C87" i="9"/>
  <c r="C64" i="9"/>
  <c r="D75" i="9" l="1"/>
  <c r="E75" i="9" s="1"/>
  <c r="D89" i="9"/>
  <c r="E89" i="9" s="1"/>
  <c r="D70" i="9"/>
  <c r="E70" i="9" s="1"/>
  <c r="D82" i="9"/>
  <c r="E82" i="9" s="1"/>
  <c r="D69" i="9"/>
  <c r="E69" i="9" s="1"/>
  <c r="D85" i="9"/>
  <c r="E85" i="9" s="1"/>
  <c r="D87" i="9"/>
  <c r="E87" i="9" s="1"/>
  <c r="D79" i="9"/>
  <c r="E79" i="9" s="1"/>
  <c r="D95" i="9"/>
  <c r="E95" i="9" s="1"/>
  <c r="D84" i="9"/>
  <c r="E84" i="9" s="1"/>
  <c r="D81" i="9"/>
  <c r="E81" i="9" s="1"/>
  <c r="D72" i="9"/>
  <c r="E72" i="9" s="1"/>
  <c r="D96" i="9"/>
  <c r="E96" i="9" s="1"/>
  <c r="D88" i="9"/>
  <c r="E88" i="9" s="1"/>
  <c r="D77" i="9"/>
  <c r="E77" i="9" s="1"/>
  <c r="D73" i="9"/>
  <c r="E73" i="9" s="1"/>
  <c r="D65" i="9"/>
  <c r="E65" i="9" s="1"/>
  <c r="D71" i="9"/>
  <c r="E71" i="9" s="1"/>
  <c r="D80" i="9"/>
  <c r="E80" i="9" s="1"/>
  <c r="O64" i="9" l="1"/>
  <c r="Q74" i="1"/>
  <c r="Q76" i="1" s="1"/>
  <c r="Q66" i="1"/>
  <c r="Q68" i="1" s="1"/>
  <c r="H74" i="1"/>
  <c r="H76" i="1" s="1"/>
  <c r="F107" i="7"/>
  <c r="G68" i="7"/>
  <c r="H25" i="1"/>
  <c r="H27" i="1" s="1"/>
  <c r="K24" i="5"/>
  <c r="K66" i="5"/>
  <c r="H37" i="6"/>
  <c r="G13" i="2" s="1"/>
  <c r="K44" i="5"/>
  <c r="K55" i="5"/>
  <c r="K34" i="5"/>
  <c r="Q25" i="1"/>
  <c r="Q27" i="1" s="1"/>
  <c r="H33" i="1"/>
  <c r="H35" i="1" s="1"/>
  <c r="Q33" i="1"/>
  <c r="Q35" i="1" s="1"/>
  <c r="H41" i="1"/>
  <c r="H43" i="1"/>
  <c r="Q41" i="1"/>
  <c r="Q43" i="1" s="1"/>
  <c r="H50" i="1"/>
  <c r="H52" i="1" s="1"/>
  <c r="Q50" i="1"/>
  <c r="Q52" i="1"/>
  <c r="H58" i="1"/>
  <c r="H60" i="1" s="1"/>
  <c r="Q58" i="1"/>
  <c r="Q60" i="1" s="1"/>
  <c r="H66" i="1"/>
  <c r="H68" i="1"/>
  <c r="P107" i="7" l="1"/>
  <c r="G17" i="2" s="1"/>
  <c r="K69" i="5"/>
  <c r="G9" i="2" s="1"/>
  <c r="E79" i="1"/>
  <c r="G11" i="2" s="1"/>
  <c r="G15" i="2" l="1"/>
  <c r="G19" i="2" s="1"/>
  <c r="G23" i="2" s="1"/>
  <c r="G29" i="2" s="1"/>
</calcChain>
</file>

<file path=xl/sharedStrings.xml><?xml version="1.0" encoding="utf-8"?>
<sst xmlns="http://schemas.openxmlformats.org/spreadsheetml/2006/main" count="444" uniqueCount="214">
  <si>
    <t>Nebraska Investment Finance Authority</t>
  </si>
  <si>
    <t>Low Income Housing Tax Credit Program</t>
  </si>
  <si>
    <t xml:space="preserve">Instructions for </t>
  </si>
  <si>
    <t>Calculation of Qualified Contract Price</t>
  </si>
  <si>
    <r>
      <t>In order for NIFA to assist in making information available to potential purchasers for your project, you must complete the Calculation of Qualified Contract Price form attached to these instructions (the “</t>
    </r>
    <r>
      <rPr>
        <b/>
        <sz val="11"/>
        <color rgb="FF000000"/>
        <rFont val="Calibri"/>
        <family val="2"/>
        <scheme val="minor"/>
      </rPr>
      <t>Calculation Form</t>
    </r>
    <r>
      <rPr>
        <sz val="11"/>
        <color rgb="FF000000"/>
        <rFont val="Calibri"/>
        <family val="2"/>
        <scheme val="minor"/>
      </rPr>
      <t>”).  This calculation will establish the price at which your project will be offered for purchase.</t>
    </r>
  </si>
  <si>
    <r>
      <t xml:space="preserve">To complete the Calculation Form, you must complete </t>
    </r>
    <r>
      <rPr>
        <b/>
        <sz val="11"/>
        <rFont val="Calibri"/>
        <family val="2"/>
        <scheme val="minor"/>
      </rPr>
      <t xml:space="preserve">Worksheets A through E, </t>
    </r>
    <r>
      <rPr>
        <sz val="11"/>
        <rFont val="Calibri"/>
        <family val="2"/>
        <scheme val="minor"/>
      </rPr>
      <t xml:space="preserve">and the </t>
    </r>
    <r>
      <rPr>
        <b/>
        <sz val="11"/>
        <rFont val="Calibri"/>
        <family val="2"/>
        <scheme val="minor"/>
      </rPr>
      <t>CPI Worksheet</t>
    </r>
    <r>
      <rPr>
        <sz val="11"/>
        <rFont val="Calibri"/>
        <family val="2"/>
        <scheme val="minor"/>
      </rPr>
      <t xml:space="preserve">.  The results of Worksheets A through E, and the CPI Worksheet are transferred to the </t>
    </r>
    <r>
      <rPr>
        <b/>
        <sz val="11"/>
        <rFont val="Calibri"/>
        <family val="2"/>
        <scheme val="minor"/>
      </rPr>
      <t>Calculation Form</t>
    </r>
    <r>
      <rPr>
        <sz val="11"/>
        <rFont val="Calibri"/>
        <family val="2"/>
        <scheme val="minor"/>
      </rPr>
      <t xml:space="preserve"> to determine the </t>
    </r>
    <r>
      <rPr>
        <b/>
        <sz val="11"/>
        <rFont val="Calibri"/>
        <family val="2"/>
        <scheme val="minor"/>
      </rPr>
      <t>Qualified Contract Price</t>
    </r>
    <r>
      <rPr>
        <sz val="11"/>
        <rFont val="Calibri"/>
        <family val="2"/>
        <scheme val="minor"/>
      </rPr>
      <t xml:space="preserve"> for the project.</t>
    </r>
  </si>
  <si>
    <r>
      <t xml:space="preserve">The Calculation Form is derived from a statutory formula set forth in Section 42(h)(6)(F) of the Internal Revenue Code.  The statutory formula divides the purchase price between the low income portion of the project and the market rate portion of the project, if any.  The Qualified Contract Price for the low income portion of the project is equal to the sum of project indebtedness </t>
    </r>
    <r>
      <rPr>
        <b/>
        <sz val="11"/>
        <rFont val="Calibri"/>
        <family val="2"/>
        <scheme val="minor"/>
      </rPr>
      <t>(Worksheet A)</t>
    </r>
    <r>
      <rPr>
        <sz val="11"/>
        <rFont val="Calibri"/>
        <family val="2"/>
        <scheme val="minor"/>
      </rPr>
      <t xml:space="preserve">, investor equity </t>
    </r>
    <r>
      <rPr>
        <b/>
        <sz val="11"/>
        <rFont val="Calibri"/>
        <family val="2"/>
        <scheme val="minor"/>
      </rPr>
      <t>(Worksheet B)</t>
    </r>
    <r>
      <rPr>
        <sz val="11"/>
        <rFont val="Calibri"/>
        <family val="2"/>
        <scheme val="minor"/>
      </rPr>
      <t xml:space="preserve">, and other capital contributions </t>
    </r>
    <r>
      <rPr>
        <b/>
        <sz val="11"/>
        <rFont val="Calibri"/>
        <family val="2"/>
        <scheme val="minor"/>
      </rPr>
      <t>(Worksheet C)</t>
    </r>
    <r>
      <rPr>
        <sz val="11"/>
        <rFont val="Calibri"/>
        <family val="2"/>
        <scheme val="minor"/>
      </rPr>
      <t xml:space="preserve"> reduced by the total cash that has been distributed, or is available for distribution, from the project </t>
    </r>
    <r>
      <rPr>
        <b/>
        <sz val="11"/>
        <rFont val="Calibri"/>
        <family val="2"/>
        <scheme val="minor"/>
      </rPr>
      <t>(Worksheet D)</t>
    </r>
    <r>
      <rPr>
        <sz val="11"/>
        <rFont val="Calibri"/>
        <family val="2"/>
        <scheme val="minor"/>
      </rPr>
      <t xml:space="preserve">.  If the project has any market rate units, the Qualified Contract Price is increased by the fair market value of those units and land underlying the entire building(s), including the land underlying the low-income portion of the building(s) </t>
    </r>
    <r>
      <rPr>
        <b/>
        <sz val="11"/>
        <rFont val="Calibri"/>
        <family val="2"/>
        <scheme val="minor"/>
      </rPr>
      <t>(Worksheet E)</t>
    </r>
    <r>
      <rPr>
        <sz val="11"/>
        <rFont val="Calibri"/>
        <family val="2"/>
        <scheme val="minor"/>
      </rPr>
      <t xml:space="preserve">. Determine Cost of living Adjustment % </t>
    </r>
    <r>
      <rPr>
        <b/>
        <sz val="11"/>
        <rFont val="Calibri"/>
        <family val="2"/>
        <scheme val="minor"/>
      </rPr>
      <t>(CPI Worksheet).</t>
    </r>
  </si>
  <si>
    <r>
      <t>Note</t>
    </r>
    <r>
      <rPr>
        <sz val="11"/>
        <rFont val="Calibri"/>
        <family val="2"/>
        <scheme val="minor"/>
      </rPr>
      <t xml:space="preserve">:  The twelve month period in which NIFA has, if it so chooses, to identify a buyer for your project will </t>
    </r>
    <r>
      <rPr>
        <b/>
        <u/>
        <sz val="11"/>
        <rFont val="Calibri"/>
        <family val="2"/>
        <scheme val="minor"/>
      </rPr>
      <t>not</t>
    </r>
    <r>
      <rPr>
        <sz val="11"/>
        <rFont val="Calibri"/>
        <family val="2"/>
        <scheme val="minor"/>
      </rPr>
      <t xml:space="preserve"> commence until the </t>
    </r>
    <r>
      <rPr>
        <b/>
        <sz val="11"/>
        <rFont val="Calibri"/>
        <family val="2"/>
        <scheme val="minor"/>
      </rPr>
      <t>Calculation Form</t>
    </r>
    <r>
      <rPr>
        <sz val="11"/>
        <rFont val="Calibri"/>
        <family val="2"/>
        <scheme val="minor"/>
      </rPr>
      <t xml:space="preserve">, and </t>
    </r>
    <r>
      <rPr>
        <b/>
        <sz val="11"/>
        <rFont val="Calibri"/>
        <family val="2"/>
        <scheme val="minor"/>
      </rPr>
      <t>Worksheets A through E</t>
    </r>
    <r>
      <rPr>
        <sz val="11"/>
        <rFont val="Calibri"/>
        <family val="2"/>
        <scheme val="minor"/>
      </rPr>
      <t xml:space="preserve">, are completed and returned to NIFA with the </t>
    </r>
    <r>
      <rPr>
        <b/>
        <u/>
        <sz val="11"/>
        <rFont val="Calibri"/>
        <family val="2"/>
        <scheme val="minor"/>
      </rPr>
      <t>notification letter</t>
    </r>
    <r>
      <rPr>
        <sz val="11"/>
        <rFont val="Calibri"/>
        <family val="2"/>
        <scheme val="minor"/>
      </rPr>
      <t xml:space="preserve"> and all other required materials.  The </t>
    </r>
    <r>
      <rPr>
        <b/>
        <sz val="11"/>
        <rFont val="Calibri"/>
        <family val="2"/>
        <scheme val="minor"/>
      </rPr>
      <t>Calculation Form</t>
    </r>
    <r>
      <rPr>
        <sz val="11"/>
        <rFont val="Calibri"/>
        <family val="2"/>
        <scheme val="minor"/>
      </rPr>
      <t xml:space="preserve"> must be prepared or approved (in writing) by a third party accountant or similarly qualified professional.</t>
    </r>
  </si>
  <si>
    <t xml:space="preserve">If you have any questions with respect to the preparation of the Calculation Form and Worksheets, you are encouraged to contact the Tax Credit Compliance Department at txcr.multifamily@nifa.org. </t>
  </si>
  <si>
    <t>IRC Section 42(h)(6)(F)</t>
  </si>
  <si>
    <t xml:space="preserve">As of </t>
  </si>
  <si>
    <t>A.</t>
  </si>
  <si>
    <t>Calculation of Low-Income Portion of Payment:</t>
  </si>
  <si>
    <t xml:space="preserve">(i) </t>
  </si>
  <si>
    <t>Outstanding Indebtedness secured by or with respect to the Buildings (from Worksheet A)</t>
  </si>
  <si>
    <t>(ii)</t>
  </si>
  <si>
    <r>
      <t xml:space="preserve">Adjusted Investor Equity (from </t>
    </r>
    <r>
      <rPr>
        <i/>
        <sz val="12"/>
        <rFont val="Calibri"/>
        <family val="2"/>
        <scheme val="minor"/>
      </rPr>
      <t>Worksheet B</t>
    </r>
    <r>
      <rPr>
        <sz val="12"/>
        <rFont val="Calibri"/>
        <family val="2"/>
        <scheme val="minor"/>
      </rPr>
      <t>)</t>
    </r>
  </si>
  <si>
    <t>(iii)</t>
  </si>
  <si>
    <r>
      <t xml:space="preserve">Other Capital Contributions not reflected in (i) or (ii) (from </t>
    </r>
    <r>
      <rPr>
        <i/>
        <sz val="12"/>
        <rFont val="Calibri"/>
        <family val="2"/>
        <scheme val="minor"/>
      </rPr>
      <t>Worksheet C</t>
    </r>
    <r>
      <rPr>
        <sz val="12"/>
        <rFont val="Calibri"/>
        <family val="2"/>
        <scheme val="minor"/>
      </rPr>
      <t>)</t>
    </r>
  </si>
  <si>
    <t>(iv)</t>
  </si>
  <si>
    <t>Total of (i), (ii) and (iii)</t>
  </si>
  <si>
    <t>(v)</t>
  </si>
  <si>
    <r>
      <t xml:space="preserve">Cash Distributions from or available from the Project (from </t>
    </r>
    <r>
      <rPr>
        <i/>
        <sz val="12"/>
        <rFont val="Calibri"/>
        <family val="2"/>
        <scheme val="minor"/>
      </rPr>
      <t>Worksheet D</t>
    </r>
    <r>
      <rPr>
        <sz val="12"/>
        <rFont val="Calibri"/>
        <family val="2"/>
        <scheme val="minor"/>
      </rPr>
      <t>)</t>
    </r>
  </si>
  <si>
    <t>(vi)</t>
  </si>
  <si>
    <t>Line (iv) reduced by Line (v)</t>
  </si>
  <si>
    <t>(vii)</t>
  </si>
  <si>
    <t>Applicable fraction (as set forth in the Tax Credit Regulatory Agreement)</t>
  </si>
  <si>
    <t>(viii)</t>
  </si>
  <si>
    <t>Low-Income Portion of Qualified Contract Price (Line (vi) multiplied by Line (vii))</t>
  </si>
  <si>
    <t>B.</t>
  </si>
  <si>
    <r>
      <t xml:space="preserve">Fair Market Value of Non Low-Income Portion of Building(s) and Land (from </t>
    </r>
    <r>
      <rPr>
        <b/>
        <i/>
        <sz val="12"/>
        <rFont val="Calibri"/>
        <family val="2"/>
        <scheme val="minor"/>
      </rPr>
      <t>Worksheet E</t>
    </r>
    <r>
      <rPr>
        <b/>
        <sz val="12"/>
        <rFont val="Calibri"/>
        <family val="2"/>
        <scheme val="minor"/>
      </rPr>
      <t>)</t>
    </r>
  </si>
  <si>
    <r>
      <t>Qualified Contract Price</t>
    </r>
    <r>
      <rPr>
        <sz val="12"/>
        <rFont val="Calibri"/>
        <family val="2"/>
        <scheme val="minor"/>
      </rPr>
      <t xml:space="preserve"> (Sum of Line A (viii) and Line B)</t>
    </r>
  </si>
  <si>
    <t>Prepared by:</t>
  </si>
  <si>
    <t>Signature</t>
  </si>
  <si>
    <t>Title:</t>
  </si>
  <si>
    <t>Date:</t>
  </si>
  <si>
    <t>WORKSHEET A</t>
  </si>
  <si>
    <t>Outstanding Indebtedness With Respect to Low-Income Buildings(s)</t>
  </si>
  <si>
    <t>Code Section 42(h)(6)(F)(i)(I)</t>
  </si>
  <si>
    <t>Instructions</t>
  </si>
  <si>
    <t>The Qualified Contract Price includes the unpaid balance of all secured and unsecured indebtedness with respect to the low income buildings.  Worksheet A requires you to set forth certain information with respect to each mortgage loan and other project indebtedness: the name of the lender, the unpaid principal balance, the accrued interest, the maturity date, and other relevant information.</t>
  </si>
  <si>
    <t xml:space="preserve">In the box marked “Other Information,” please set forth any information with respect to that particular loan that may be relevant to NIFA’s efforts to assist in locating a purchaser for the project.  Examples of relevant information include whether the loan has a “due on sale” clause or if any portion of the loan is payable from net cash flow (i.e., is “soft” debt).  </t>
  </si>
  <si>
    <t>Also attach to this Worksheet A an amortization schedule and a statement showing the current balance for each loan.</t>
  </si>
  <si>
    <t>In addition to mortgage indebtedness, list any unsecured, long term debt the proceeds of which were used directly in the construction, rehabilitation, or operations of the project.</t>
  </si>
  <si>
    <t>The unpaid principal balance and accrued interest for each loan set forth on this Worksheet A should be totaled and that total should be transferred to Section A(i) of the Calculation Form.</t>
  </si>
  <si>
    <t>Any refinancing indebtedness or additional mortgages in excess of qualifying building costs do not qualify as outstanding indebtedness for purposes of Section 42(h)(6)(F) and are therefore, not included in the calculation of the Qualified Contract Price.</t>
  </si>
  <si>
    <t>First Mortgage Loan:</t>
  </si>
  <si>
    <t>Lender:</t>
  </si>
  <si>
    <t>Principal Balance</t>
  </si>
  <si>
    <t>Accrued Interest</t>
  </si>
  <si>
    <t>Maturity Date</t>
  </si>
  <si>
    <t>Other Information</t>
  </si>
  <si>
    <t>Subtotal</t>
  </si>
  <si>
    <t>Second Mortgage Loan:</t>
  </si>
  <si>
    <t>Third Mortgage Loan:</t>
  </si>
  <si>
    <t>Fourth Mortgage Loan:</t>
  </si>
  <si>
    <t>Other Indebtedness:</t>
  </si>
  <si>
    <t>Total Indebtedness with Respect to Low-Income Portion of the Building(s)</t>
  </si>
  <si>
    <t>Worksheet B</t>
  </si>
  <si>
    <t>Calculation of Adjusted Investor Equity In the Low-Income Building(s)</t>
  </si>
  <si>
    <t>Code Section 42 (h)(6)(F)(i)(II)</t>
  </si>
  <si>
    <t>The Qualified Contract Price includes the sum of the “Adjusted Investor Equity” with respect to the project.  “Adjusted Investor Equity” means, with respect to each calendar year, the aggregate amount of cash that taxpayers invested with respect to the low income buildings, increased by the applicable cost of living adjustment, if any.</t>
  </si>
  <si>
    <t>Not all capital contributions with respect to the project qualify as “Adjusted Investor Equity.”  Specifically, cash invested in the project should be included in this Worksheet B only if each of the following is true:</t>
  </si>
  <si>
    <t>(i)</t>
  </si>
  <si>
    <t>The cash is contributed as a capital contribution and not as a loan or advance;</t>
  </si>
  <si>
    <t>the amount is reflected in the adjusted basis of the project (until there is further guidance from the Internal Revenue Service, NIFA will interpret this to mean cash contributions used to directly fund adjusted basis and cash contributions used to pay off a construction or bridge loan the proceeds of which directly funded adjusted basis); and</t>
  </si>
  <si>
    <t>there was an obligation to invest the amount as of the beginning of the credit period (until there is further guidance from the Internal Revenue Service, NIFA will interpret this to include cash actually invested before the beginning of the credit period and cash invested after the beginning of the credit period for which there was an obligation to invest at the beginning of the credit period).</t>
  </si>
  <si>
    <t>With respect to Worksheet B, for each calendar year you are required to set forth the identity of the investor.  Typically, this will be the tax credit investor (i.e., the investor limited partner); however, it may include a general partner if the cash investment by a general partner otherwise satisfies the requirements set forth above.</t>
  </si>
  <si>
    <t>You are also required to set forth the amount of qualifying cash equity that was invested in the project for that calendar year.  This amount should include only cash that was actually contributed to the project that year; it should not include amounts for which there was a mere obligation to invest.</t>
  </si>
  <si>
    <t>The cost of living adjustment should be set forth for each calendar year.  Investment amounts qualifying as investor equity are entitled to a cost of living adjustment.  The applicable cost of living adjustment for each year should be calculated based on the Consumer Price Index – All Urban Consumers available through the U.S. Department of Labor, Bureau of Labor Statistics.  Pursuant to Sections 1(f) and 42(h)(6)(G)(II) of the Code, the CPI adjustment is calculated for each twelve month period ending August 31st.  Accordingly, in September of each year, the cost of living Adjustment must be recalculated.</t>
  </si>
  <si>
    <t>For each calendar year, the amount of “Adjusted Investor Equity” is the sum of the qualifying investment amount and the cost of living adjustment.  After calculating the investment amount and cost of living adjustment, if any, for each year, these amounts must be totaled and set forth on this Worksheet B.  This total is then transferred to Section A(ii) of the Calculation Form.</t>
  </si>
  <si>
    <t>Year</t>
  </si>
  <si>
    <t xml:space="preserve">Adjusted Investor Equity </t>
  </si>
  <si>
    <t>Investor:</t>
  </si>
  <si>
    <t>Investment Amount</t>
  </si>
  <si>
    <t>Cost of Living Adjustment %</t>
  </si>
  <si>
    <t>Cost of Living Increase</t>
  </si>
  <si>
    <t>Total Adjusted Investor Equity</t>
  </si>
  <si>
    <t>WORKSHEET C</t>
  </si>
  <si>
    <t>Other Capital Contributions</t>
  </si>
  <si>
    <t>Code Section 42(h)(6)(F)(i)(III)</t>
  </si>
  <si>
    <r>
      <t xml:space="preserve">The </t>
    </r>
    <r>
      <rPr>
        <b/>
        <sz val="12"/>
        <rFont val="Calibri"/>
        <family val="2"/>
        <scheme val="minor"/>
      </rPr>
      <t>Qualified Contract Price</t>
    </r>
    <r>
      <rPr>
        <sz val="12"/>
        <rFont val="Calibri"/>
        <family val="2"/>
        <scheme val="minor"/>
      </rPr>
      <t xml:space="preserve"> includes the amount of other capital contributions made with respect to the project.  For this purpose, “other capital contributions” are not limited to cash (at least until there is contrary guidance from the Internal Revenue Service) and, therefore, include “in kind” contributions such as land.  However, if you include any non-cash contributions in this </t>
    </r>
    <r>
      <rPr>
        <b/>
        <sz val="12"/>
        <rFont val="Calibri"/>
        <family val="2"/>
        <scheme val="minor"/>
      </rPr>
      <t>Worksheet C</t>
    </r>
    <r>
      <rPr>
        <sz val="12"/>
        <rFont val="Calibri"/>
        <family val="2"/>
        <scheme val="minor"/>
      </rPr>
      <t>, please describe in detail the type of contribution, the value you have assigned to the contribution, and your justification for assigning that value.</t>
    </r>
  </si>
  <si>
    <r>
      <t>Do Not</t>
    </r>
    <r>
      <rPr>
        <sz val="12"/>
        <rFont val="Calibri"/>
        <family val="2"/>
        <scheme val="minor"/>
      </rPr>
      <t xml:space="preserve"> include in this </t>
    </r>
    <r>
      <rPr>
        <b/>
        <sz val="12"/>
        <rFont val="Calibri"/>
        <family val="2"/>
        <scheme val="minor"/>
      </rPr>
      <t>Worksheet C</t>
    </r>
    <r>
      <rPr>
        <sz val="12"/>
        <rFont val="Calibri"/>
        <family val="2"/>
        <scheme val="minor"/>
      </rPr>
      <t xml:space="preserve"> any amounts included in Worksheets A or B.  Further, all amounts included in this </t>
    </r>
    <r>
      <rPr>
        <b/>
        <sz val="12"/>
        <rFont val="Calibri"/>
        <family val="2"/>
        <scheme val="minor"/>
      </rPr>
      <t>Worksheet C</t>
    </r>
    <r>
      <rPr>
        <sz val="12"/>
        <rFont val="Calibri"/>
        <family val="2"/>
        <scheme val="minor"/>
      </rPr>
      <t xml:space="preserve"> must constitute contributed capital and not be a debt or advance.</t>
    </r>
  </si>
  <si>
    <r>
      <t xml:space="preserve">After setting forth the required information with respect to each contribution, please total the contribution amounts and then transfer the total to </t>
    </r>
    <r>
      <rPr>
        <b/>
        <sz val="12"/>
        <rFont val="Calibri"/>
        <family val="2"/>
        <scheme val="minor"/>
      </rPr>
      <t>Section A(iii)</t>
    </r>
    <r>
      <rPr>
        <sz val="12"/>
        <rFont val="Calibri"/>
        <family val="2"/>
        <scheme val="minor"/>
      </rPr>
      <t xml:space="preserve"> of the </t>
    </r>
    <r>
      <rPr>
        <b/>
        <sz val="12"/>
        <rFont val="Calibri"/>
        <family val="2"/>
        <scheme val="minor"/>
      </rPr>
      <t>Calculation Form</t>
    </r>
    <r>
      <rPr>
        <sz val="12"/>
        <rFont val="Calibri"/>
        <family val="2"/>
        <scheme val="minor"/>
      </rPr>
      <t>.</t>
    </r>
  </si>
  <si>
    <t>Name of Investor:</t>
  </si>
  <si>
    <t>Date of Investment</t>
  </si>
  <si>
    <t>Use of Contributions/Proceeds:</t>
  </si>
  <si>
    <t>Other Information:</t>
  </si>
  <si>
    <t xml:space="preserve"> </t>
  </si>
  <si>
    <t>Total of Other Contributions</t>
  </si>
  <si>
    <t>WORKSHEET D</t>
  </si>
  <si>
    <t>Cash Distributions From, or available from, the Project</t>
  </si>
  <si>
    <t>Code Section 42(h)(6)(F)(ii)</t>
  </si>
  <si>
    <r>
      <t xml:space="preserve">The </t>
    </r>
    <r>
      <rPr>
        <b/>
        <sz val="12"/>
        <rFont val="Calibri"/>
        <family val="2"/>
        <scheme val="minor"/>
      </rPr>
      <t>Qualified Contract Price</t>
    </r>
    <r>
      <rPr>
        <sz val="12"/>
        <rFont val="Calibri"/>
        <family val="2"/>
        <scheme val="minor"/>
      </rPr>
      <t xml:space="preserve"> is reduced by the total of all cash distributions from, or available from, the project.  To assist you in this calculation, </t>
    </r>
    <r>
      <rPr>
        <b/>
        <sz val="12"/>
        <rFont val="Calibri"/>
        <family val="2"/>
        <scheme val="minor"/>
      </rPr>
      <t>Worksheet D</t>
    </r>
    <r>
      <rPr>
        <sz val="12"/>
        <rFont val="Calibri"/>
        <family val="2"/>
        <scheme val="minor"/>
      </rPr>
      <t xml:space="preserve"> is divided into three sections.</t>
    </r>
  </si>
  <si>
    <r>
      <t xml:space="preserve">In </t>
    </r>
    <r>
      <rPr>
        <b/>
        <sz val="12"/>
        <rFont val="Calibri"/>
        <family val="2"/>
        <scheme val="minor"/>
      </rPr>
      <t>Section A</t>
    </r>
    <r>
      <rPr>
        <sz val="12"/>
        <rFont val="Calibri"/>
        <family val="2"/>
        <scheme val="minor"/>
      </rPr>
      <t>, set forth all cash distributions with respect to the project for each of the fourteen calendar years of the Project.  Generally, this will include all cash payments and distributions from net operating income (i.e., “below the line” distributions and payments, after the payment of operating expenses, debt service, and reserve).  Distributions set forth in Section A of Worksheet D will include, but not be limited to, (i) amounts paid to partners or affiliates as fees (including investor fees, partnership management fees, incentive management fees and guaranty fees) and (ii) amounts distributed to partners as a return of capital or otherwise.  Until guidance is provided by the Internal Revenue Service, NIFA will not reduce the Qualified Contract Price by payments of deferred Developer Fee to the extent the amount of such fee was within NIFA’s guidelines.  NIFA requires, however, that you list all payments and distributions from net cash flow.  If you believe any portion of a payment or distribution should be excluded from the calculation (such as deferred Developer Fee), please identify such payments or distributions and provide an explanation of why it should be excluded.</t>
    </r>
  </si>
  <si>
    <t>Section A of Worksheet D provides for up to five (5) types of distributions of net operating income for each year.  If there were more in any calendar year, you will need to attach an addendum to Worksheet D setting forth the recipient, characterization and amount of such distribution.</t>
  </si>
  <si>
    <r>
      <t xml:space="preserve">The Qualified Contract Price is reduced not only by cash distributions made with respect to the project but also all cash that is available for distribution.  In </t>
    </r>
    <r>
      <rPr>
        <b/>
        <sz val="12"/>
        <rFont val="Calibri"/>
        <family val="2"/>
        <scheme val="minor"/>
      </rPr>
      <t>Section B</t>
    </r>
    <r>
      <rPr>
        <sz val="12"/>
        <rFont val="Calibri"/>
        <family val="2"/>
        <scheme val="minor"/>
      </rPr>
      <t xml:space="preserve"> you are required to set forth amounts held in reserve and other project accounts and the amounts thereof that are available for distribution.  Until such time as guidance is provided by the Internal Revenue Service, NIFA will interpret “available for distribution” to mean all cash held in project accounts the distribution of which is not prohibited by mortgage restrictions, regulatory agreements or similar third party contractual prohibitions.  An amount currently held in a project account that will become unrestricted and available for distribution on or before the expiration of the one year qualified contract period should be listed as available for distribution in Section B.</t>
    </r>
  </si>
  <si>
    <r>
      <t xml:space="preserve">Finally, </t>
    </r>
    <r>
      <rPr>
        <b/>
        <sz val="12"/>
        <rFont val="Calibri"/>
        <family val="2"/>
        <scheme val="minor"/>
      </rPr>
      <t>Section C</t>
    </r>
    <r>
      <rPr>
        <sz val="12"/>
        <rFont val="Calibri"/>
        <family val="2"/>
        <scheme val="minor"/>
      </rPr>
      <t xml:space="preserve"> requires you to set forth and describe any non cash distributions that have been made with respect to the project.  Absent unusual circumstances, the amount of “non cash distributions” will </t>
    </r>
    <r>
      <rPr>
        <b/>
        <u/>
        <sz val="12"/>
        <rFont val="Calibri"/>
        <family val="2"/>
        <scheme val="minor"/>
      </rPr>
      <t>not</t>
    </r>
    <r>
      <rPr>
        <sz val="12"/>
        <rFont val="Calibri"/>
        <family val="2"/>
        <scheme val="minor"/>
      </rPr>
      <t xml:space="preserve"> be applied to reduce the Qualified Contract Price (until contrary guidance from the Internal Revenue Service).</t>
    </r>
  </si>
  <si>
    <r>
      <t xml:space="preserve">To complete </t>
    </r>
    <r>
      <rPr>
        <b/>
        <sz val="12"/>
        <rFont val="Calibri"/>
        <family val="2"/>
        <scheme val="minor"/>
      </rPr>
      <t>Worksheet D</t>
    </r>
    <r>
      <rPr>
        <sz val="12"/>
        <rFont val="Calibri"/>
        <family val="2"/>
        <scheme val="minor"/>
      </rPr>
      <t xml:space="preserve">, total the qualifying cash distributed for all calendar years under </t>
    </r>
    <r>
      <rPr>
        <b/>
        <sz val="12"/>
        <rFont val="Calibri"/>
        <family val="2"/>
        <scheme val="minor"/>
      </rPr>
      <t>Section A</t>
    </r>
    <r>
      <rPr>
        <sz val="12"/>
        <rFont val="Calibri"/>
        <family val="2"/>
        <scheme val="minor"/>
      </rPr>
      <t xml:space="preserve"> and the cash available (or that will be available) for distribution in </t>
    </r>
    <r>
      <rPr>
        <b/>
        <sz val="12"/>
        <rFont val="Calibri"/>
        <family val="2"/>
        <scheme val="minor"/>
      </rPr>
      <t>Section B</t>
    </r>
    <r>
      <rPr>
        <sz val="12"/>
        <rFont val="Calibri"/>
        <family val="2"/>
        <scheme val="minor"/>
      </rPr>
      <t xml:space="preserve">.  The total of Sections A and B should be transferred to </t>
    </r>
    <r>
      <rPr>
        <b/>
        <sz val="12"/>
        <rFont val="Calibri"/>
        <family val="2"/>
        <scheme val="minor"/>
      </rPr>
      <t>Section A(v)</t>
    </r>
    <r>
      <rPr>
        <sz val="12"/>
        <rFont val="Calibri"/>
        <family val="2"/>
        <scheme val="minor"/>
      </rPr>
      <t xml:space="preserve"> of the </t>
    </r>
    <r>
      <rPr>
        <b/>
        <sz val="12"/>
        <rFont val="Calibri"/>
        <family val="2"/>
        <scheme val="minor"/>
      </rPr>
      <t>Calculation Form</t>
    </r>
    <r>
      <rPr>
        <sz val="12"/>
        <rFont val="Calibri"/>
        <family val="2"/>
        <scheme val="minor"/>
      </rPr>
      <t>.</t>
    </r>
  </si>
  <si>
    <t>Section A.</t>
  </si>
  <si>
    <t>Cash Distributed</t>
  </si>
  <si>
    <t>Distributions</t>
  </si>
  <si>
    <t>Total Distributions</t>
  </si>
  <si>
    <t>Recipient:</t>
  </si>
  <si>
    <t>Characterization of Distribution:</t>
  </si>
  <si>
    <t xml:space="preserve">Total Distributions in First 14 Years of Compliance Period </t>
  </si>
  <si>
    <t>Worksheet D (continued)</t>
  </si>
  <si>
    <t>Section B.</t>
  </si>
  <si>
    <t>Cash Available for Distribution</t>
  </si>
  <si>
    <t>Amounts Held in Replacement Reserve Account(s)</t>
  </si>
  <si>
    <t>Amount available for Distribution</t>
  </si>
  <si>
    <t>Amounts Held in Operating Reserve Account(s)</t>
  </si>
  <si>
    <t>Amounts Held in Other Reserve Accounts</t>
  </si>
  <si>
    <t>Account</t>
  </si>
  <si>
    <t>Amount Held</t>
  </si>
  <si>
    <t>Amounts Held in Partnership Accounts Other than Reserves</t>
  </si>
  <si>
    <t>Total Amount Available for Distribution</t>
  </si>
  <si>
    <t>Total Cash Distributed and Available for Distribution</t>
  </si>
  <si>
    <t>Section C.</t>
  </si>
  <si>
    <t xml:space="preserve">All Non-Cash Distributions </t>
  </si>
  <si>
    <t xml:space="preserve">Asset Distributed </t>
  </si>
  <si>
    <t>Recipient</t>
  </si>
  <si>
    <t>Date of Distribution</t>
  </si>
  <si>
    <t>Estimated Value of Asset at the time of Distribution</t>
  </si>
  <si>
    <t>Reason for /or Characterization of Distribution</t>
  </si>
  <si>
    <t>WORKSHEET E</t>
  </si>
  <si>
    <t>Fair Market Value on Non Low Income Portion of Building(s) and Land</t>
  </si>
  <si>
    <t xml:space="preserve">Attach to this worksheet the appraisal for the fair market value of the non-low income portion of the building(s) and land underlying the entire building(s), including the land underlying the low-income portion of the building(s). The fair market value set forth below should be transferred to Section B of the Calculation Form. </t>
  </si>
  <si>
    <t>The fair market value of the non-low income portion of the project building is:</t>
  </si>
  <si>
    <t>The fair market value of the land:</t>
  </si>
  <si>
    <t>TOTAL:</t>
  </si>
  <si>
    <t>Consumer Price Index for All Urban Consumers (CPI-U)</t>
  </si>
  <si>
    <t>Original Data Value</t>
  </si>
  <si>
    <t>Series Id:</t>
  </si>
  <si>
    <t>CUUR0000SA0</t>
  </si>
  <si>
    <t>Not Seasonally Adjusted</t>
  </si>
  <si>
    <t>Series Title:</t>
  </si>
  <si>
    <t>All items in U.S. city average, all urban consumers, not seasonally adjusted</t>
  </si>
  <si>
    <t>Area:</t>
  </si>
  <si>
    <t>U.S. city average</t>
  </si>
  <si>
    <t xml:space="preserve">https://data.bls.gov/cgi-bin/surveymost?bls </t>
  </si>
  <si>
    <t>Item:</t>
  </si>
  <si>
    <t>All items</t>
  </si>
  <si>
    <t>Base Period:</t>
  </si>
  <si>
    <t>1982-84=100</t>
  </si>
  <si>
    <t>Years:</t>
  </si>
  <si>
    <t>1990 to 2024</t>
  </si>
  <si>
    <t>Jan</t>
  </si>
  <si>
    <t>Feb</t>
  </si>
  <si>
    <t>Mar</t>
  </si>
  <si>
    <t>Apr</t>
  </si>
  <si>
    <t>May</t>
  </si>
  <si>
    <t>Jun</t>
  </si>
  <si>
    <t>Jul</t>
  </si>
  <si>
    <t>Aug</t>
  </si>
  <si>
    <t>Sep</t>
  </si>
  <si>
    <t>Oct</t>
  </si>
  <si>
    <t>Nov</t>
  </si>
  <si>
    <t>Dec</t>
  </si>
  <si>
    <t>HALF1</t>
  </si>
  <si>
    <t>HALF2</t>
  </si>
  <si>
    <t>Procedures to Determine Cost of Living (COL) Adjustment %:</t>
  </si>
  <si>
    <t>Determine year property was Placed in Service (PIS) - obtained from the property's 8609</t>
  </si>
  <si>
    <r>
      <t xml:space="preserve">Determine cumulative COL increases &gt; 5% if applicable </t>
    </r>
    <r>
      <rPr>
        <b/>
        <sz val="12"/>
        <rFont val="Calibri"/>
        <family val="2"/>
        <scheme val="minor"/>
      </rPr>
      <t>Add Excess to Denominator</t>
    </r>
  </si>
  <si>
    <r>
      <rPr>
        <b/>
        <sz val="12"/>
        <rFont val="Calibri"/>
        <family val="2"/>
        <scheme val="minor"/>
      </rPr>
      <t>Quotient</t>
    </r>
    <r>
      <rPr>
        <sz val="12"/>
        <rFont val="Calibri"/>
        <family val="2"/>
        <scheme val="minor"/>
      </rPr>
      <t xml:space="preserve"> is to be carried out 10 decimal places.</t>
    </r>
  </si>
  <si>
    <t>PIS Yr</t>
  </si>
  <si>
    <t>Change</t>
  </si>
  <si>
    <t>(Sept - Aug)</t>
  </si>
  <si>
    <t>&gt;5%</t>
  </si>
  <si>
    <t>to Agency to find a buyer</t>
  </si>
  <si>
    <t>-</t>
  </si>
  <si>
    <t>Calculation:</t>
  </si>
  <si>
    <t>COLA %</t>
  </si>
  <si>
    <t>(Sept '90 - Aug 91)</t>
  </si>
  <si>
    <t>(Sept '91 - Aug 92)</t>
  </si>
  <si>
    <t>(Sept '92 - Aug 93)</t>
  </si>
  <si>
    <t xml:space="preserve">+ cumulative COL increases &gt; 5%) </t>
  </si>
  <si>
    <t>(Sept '93 - Aug 94)</t>
  </si>
  <si>
    <t>(Sept '94 - Aug 95)</t>
  </si>
  <si>
    <t>(Sept '95- Aug 96)</t>
  </si>
  <si>
    <t>(Sept '96- Aug 97)</t>
  </si>
  <si>
    <t>(Sept '97- Aug 98)</t>
  </si>
  <si>
    <t>(Sept '98- Aug 99)</t>
  </si>
  <si>
    <t>(Sept '99- Aug 00)</t>
  </si>
  <si>
    <t>(Sept '00- Aug 01)</t>
  </si>
  <si>
    <t>(Sept '01- Aug 02)</t>
  </si>
  <si>
    <t>(Sept '02- Aug 03)</t>
  </si>
  <si>
    <t>(Sept '03- Aug 04)</t>
  </si>
  <si>
    <t>(Sept '04- Aug 05)</t>
  </si>
  <si>
    <t>(Sept '05- Aug 06)</t>
  </si>
  <si>
    <t>(Sept '06- Aug 07)</t>
  </si>
  <si>
    <t>(Sept '07- Aug 08)</t>
  </si>
  <si>
    <t>(Sept '08- Aug 09)</t>
  </si>
  <si>
    <t>(Sept '09- Aug 10)</t>
  </si>
  <si>
    <t>(Sept '10- Aug 11)</t>
  </si>
  <si>
    <t>(Sept '11- Aug 12)</t>
  </si>
  <si>
    <t>(Sept '12- Aug 13)</t>
  </si>
  <si>
    <t>(Sept '13 Aug 14)</t>
  </si>
  <si>
    <t>(Sept '14 Aug 15)</t>
  </si>
  <si>
    <t>(Sept '15 Aug 16)</t>
  </si>
  <si>
    <t>(Sept '16 Aug 17)</t>
  </si>
  <si>
    <t>(Sept '17 Aug 18)</t>
  </si>
  <si>
    <t>(Sept '18 Aug 19)</t>
  </si>
  <si>
    <t>(Sept '19 Aug 20)</t>
  </si>
  <si>
    <t>(Sept '20 Aug 21)</t>
  </si>
  <si>
    <t>(Sept '21 Aug 22)</t>
  </si>
  <si>
    <t>(Sept '22 Aug 23)</t>
  </si>
  <si>
    <t>(Sept '23 Aug '24)</t>
  </si>
  <si>
    <r>
      <t xml:space="preserve">Example: </t>
    </r>
    <r>
      <rPr>
        <sz val="12"/>
        <rFont val="Calibri"/>
        <family val="2"/>
        <scheme val="minor"/>
      </rPr>
      <t>Property placed in service 1999; In 2024 owner submitted request</t>
    </r>
  </si>
  <si>
    <t xml:space="preserve">Determine base year - September 30th - August 31 of the PIS year </t>
  </si>
  <si>
    <r>
      <rPr>
        <b/>
        <sz val="12"/>
        <rFont val="Calibri"/>
        <family val="2"/>
        <scheme val="minor"/>
      </rPr>
      <t xml:space="preserve">Denominator </t>
    </r>
    <r>
      <rPr>
        <sz val="12"/>
        <rFont val="Calibri"/>
        <family val="2"/>
        <scheme val="minor"/>
      </rPr>
      <t xml:space="preserve">- is the sum of the 12 monthly CPI values whose average is the CPI for the </t>
    </r>
    <r>
      <rPr>
        <b/>
        <sz val="12"/>
        <rFont val="Calibri"/>
        <family val="2"/>
        <scheme val="minor"/>
      </rPr>
      <t>base</t>
    </r>
    <r>
      <rPr>
        <sz val="12"/>
        <rFont val="Calibri"/>
        <family val="2"/>
        <scheme val="minor"/>
      </rPr>
      <t xml:space="preserve"> calendar year.  Base calendar year is determined as the year the last building was placed in service and tax credits were claimed.  August 31st should be used as the last month of the calculation.  Example: Property PIS 1999, you'd use September 1998 to August 1999.</t>
    </r>
  </si>
  <si>
    <t>(Sum September '22 COL% - August '23 COL %)</t>
  </si>
  <si>
    <r>
      <rPr>
        <b/>
        <sz val="12"/>
        <rFont val="Calibri"/>
        <family val="2"/>
        <scheme val="minor"/>
      </rPr>
      <t>Numerator</t>
    </r>
    <r>
      <rPr>
        <sz val="12"/>
        <rFont val="Calibri"/>
        <family val="2"/>
        <scheme val="minor"/>
      </rPr>
      <t xml:space="preserve"> is the sum of the 12 monthly CPI values whose average is the CPI for the calendar year that precedes the calendar year in which the Agency offers the building for sale to the general public. August 31 should be used as the last month of the calculation.  </t>
    </r>
    <r>
      <rPr>
        <b/>
        <sz val="12"/>
        <rFont val="Calibri"/>
        <family val="2"/>
        <scheme val="minor"/>
      </rPr>
      <t>Example</t>
    </r>
    <r>
      <rPr>
        <sz val="12"/>
        <rFont val="Calibri"/>
        <family val="2"/>
        <scheme val="minor"/>
      </rPr>
      <t>: written request in 2024, you'd use September 2022 to August 2023.</t>
    </r>
  </si>
  <si>
    <t xml:space="preserve">(Base Year September '98- August '99 (PIS yr)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</si>
</sst>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4" formatCode="_(&quot;$&quot;* #,##0.00_);_(&quot;$&quot;* \(#,##0.00\);_(&quot;$&quot;* &quot;-&quot;??_);_(@_)"/>
    <numFmt numFmtId="43" formatCode="_(* #,##0.00_);_(* \(#,##0.00\);_(* &quot;-&quot;??_);_(@_)"/>
    <numFmt numFmtId="164" formatCode="_(&quot;$&quot;* #,##0_);_(&quot;$&quot;* \(#,##0\);_(&quot;$&quot;* &quot;-&quot;??_);_(@_)"/>
    <numFmt numFmtId="165" formatCode="mm/dd/yy;@"/>
    <numFmt numFmtId="166" formatCode="#0.0"/>
    <numFmt numFmtId="167" formatCode="#0.000"/>
    <numFmt numFmtId="168" formatCode="0.0000000000"/>
    <numFmt numFmtId="169" formatCode="0.0000"/>
    <numFmt numFmtId="170" formatCode="0.00000"/>
    <numFmt numFmtId="171" formatCode="0.000"/>
    <numFmt numFmtId="172" formatCode="0.0"/>
    <numFmt numFmtId="173" formatCode="0.0000%"/>
  </numFmts>
  <fonts count="26" x14ac:knownFonts="1">
    <font>
      <sz val="10"/>
      <name val="Arial"/>
    </font>
    <font>
      <sz val="10"/>
      <name val="Arial"/>
    </font>
    <font>
      <sz val="8"/>
      <name val="Arial"/>
    </font>
    <font>
      <sz val="11"/>
      <color indexed="8"/>
      <name val="Calibri"/>
      <family val="2"/>
      <scheme val="minor"/>
    </font>
    <font>
      <u/>
      <sz val="10"/>
      <color theme="10"/>
      <name val="Arial"/>
      <family val="2"/>
    </font>
    <font>
      <b/>
      <sz val="14"/>
      <name val="Calibri"/>
      <family val="2"/>
      <scheme val="minor"/>
    </font>
    <font>
      <sz val="10"/>
      <name val="Calibri"/>
      <family val="2"/>
      <scheme val="minor"/>
    </font>
    <font>
      <sz val="14"/>
      <name val="Calibri"/>
      <family val="2"/>
      <scheme val="minor"/>
    </font>
    <font>
      <b/>
      <sz val="12"/>
      <name val="Calibri"/>
      <family val="2"/>
      <scheme val="minor"/>
    </font>
    <font>
      <sz val="12"/>
      <name val="Calibri"/>
      <family val="2"/>
      <scheme val="minor"/>
    </font>
    <font>
      <b/>
      <u/>
      <sz val="12"/>
      <name val="Calibri"/>
      <family val="2"/>
      <scheme val="minor"/>
    </font>
    <font>
      <i/>
      <sz val="12"/>
      <name val="Calibri"/>
      <family val="2"/>
      <scheme val="minor"/>
    </font>
    <font>
      <b/>
      <i/>
      <sz val="12"/>
      <name val="Calibri"/>
      <family val="2"/>
      <scheme val="minor"/>
    </font>
    <font>
      <b/>
      <u/>
      <sz val="14"/>
      <name val="Calibri"/>
      <family val="2"/>
      <scheme val="minor"/>
    </font>
    <font>
      <sz val="11"/>
      <name val="Calibri"/>
      <family val="2"/>
      <scheme val="minor"/>
    </font>
    <font>
      <b/>
      <sz val="12"/>
      <color indexed="8"/>
      <name val="Calibri"/>
      <family val="2"/>
      <scheme val="minor"/>
    </font>
    <font>
      <b/>
      <sz val="11"/>
      <name val="Calibri"/>
      <family val="2"/>
      <scheme val="minor"/>
    </font>
    <font>
      <b/>
      <u/>
      <sz val="11"/>
      <name val="Calibri"/>
      <family val="2"/>
      <scheme val="minor"/>
    </font>
    <font>
      <sz val="11"/>
      <color rgb="FF000000"/>
      <name val="Calibri"/>
      <family val="2"/>
      <scheme val="minor"/>
    </font>
    <font>
      <b/>
      <sz val="11"/>
      <color rgb="FF000000"/>
      <name val="Calibri"/>
      <family val="2"/>
      <scheme val="minor"/>
    </font>
    <font>
      <u/>
      <sz val="11"/>
      <name val="Calibri"/>
      <family val="2"/>
      <scheme val="minor"/>
    </font>
    <font>
      <b/>
      <sz val="12"/>
      <color rgb="FFFF0000"/>
      <name val="Calibri"/>
      <family val="2"/>
      <scheme val="minor"/>
    </font>
    <font>
      <b/>
      <i/>
      <sz val="14"/>
      <name val="Calibri"/>
      <family val="2"/>
      <scheme val="minor"/>
    </font>
    <font>
      <sz val="12"/>
      <color indexed="8"/>
      <name val="Calibri"/>
      <family val="2"/>
      <scheme val="minor"/>
    </font>
    <font>
      <u/>
      <sz val="12"/>
      <color theme="10"/>
      <name val="Calibri"/>
      <family val="2"/>
      <scheme val="minor"/>
    </font>
    <font>
      <b/>
      <sz val="12"/>
      <color indexed="26"/>
      <name val="Calibri"/>
      <family val="2"/>
      <scheme val="minor"/>
    </font>
  </fonts>
  <fills count="8">
    <fill>
      <patternFill patternType="none"/>
    </fill>
    <fill>
      <patternFill patternType="gray125"/>
    </fill>
    <fill>
      <patternFill patternType="solid">
        <fgColor indexed="43"/>
        <bgColor indexed="64"/>
      </patternFill>
    </fill>
    <fill>
      <patternFill patternType="solid">
        <fgColor indexed="13"/>
        <bgColor indexed="64"/>
      </patternFill>
    </fill>
    <fill>
      <patternFill patternType="solid">
        <fgColor rgb="FFFFFF00"/>
        <bgColor indexed="64"/>
      </patternFill>
    </fill>
    <fill>
      <patternFill patternType="solid">
        <fgColor indexed="30"/>
        <bgColor indexed="64"/>
      </patternFill>
    </fill>
    <fill>
      <patternFill patternType="solid">
        <fgColor rgb="FF92D050"/>
        <bgColor indexed="64"/>
      </patternFill>
    </fill>
    <fill>
      <patternFill patternType="solid">
        <fgColor rgb="FF00B0F0"/>
        <bgColor indexed="64"/>
      </patternFill>
    </fill>
  </fills>
  <borders count="17">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ck">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diagonal/>
    </border>
  </borders>
  <cellStyleXfs count="6">
    <xf numFmtId="0" fontId="0" fillId="0" borderId="0"/>
    <xf numFmtId="44"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0" fontId="3" fillId="0" borderId="0"/>
    <xf numFmtId="0" fontId="4" fillId="0" borderId="0" applyNumberFormat="0" applyFill="0" applyBorder="0" applyAlignment="0" applyProtection="0"/>
  </cellStyleXfs>
  <cellXfs count="133">
    <xf numFmtId="0" fontId="0" fillId="0" borderId="0" xfId="0"/>
    <xf numFmtId="0" fontId="6" fillId="0" borderId="0" xfId="0" applyFont="1"/>
    <xf numFmtId="0" fontId="7" fillId="0" borderId="0" xfId="0" applyFont="1" applyAlignment="1">
      <alignment horizontal="center"/>
    </xf>
    <xf numFmtId="0" fontId="6" fillId="0" borderId="0" xfId="0" applyFont="1" applyAlignment="1">
      <alignment horizontal="center"/>
    </xf>
    <xf numFmtId="0" fontId="9" fillId="0" borderId="0" xfId="0" applyFont="1" applyAlignment="1">
      <alignment horizontal="right"/>
    </xf>
    <xf numFmtId="165" fontId="6" fillId="0" borderId="0" xfId="0" applyNumberFormat="1" applyFont="1" applyAlignment="1">
      <alignment horizontal="center"/>
    </xf>
    <xf numFmtId="0" fontId="8" fillId="0" borderId="0" xfId="0" applyFont="1"/>
    <xf numFmtId="0" fontId="9" fillId="0" borderId="0" xfId="0" applyFont="1"/>
    <xf numFmtId="0" fontId="9" fillId="0" borderId="0" xfId="0" applyFont="1" applyAlignment="1">
      <alignment vertical="top" wrapText="1"/>
    </xf>
    <xf numFmtId="0" fontId="9" fillId="0" borderId="0" xfId="0" applyFont="1" applyAlignment="1">
      <alignment wrapText="1"/>
    </xf>
    <xf numFmtId="0" fontId="9" fillId="0" borderId="0" xfId="0" applyFont="1" applyAlignment="1">
      <alignment vertical="center"/>
    </xf>
    <xf numFmtId="0" fontId="9" fillId="0" borderId="0" xfId="0" applyFont="1" applyAlignment="1">
      <alignment vertical="top"/>
    </xf>
    <xf numFmtId="0" fontId="8" fillId="0" borderId="0" xfId="0" applyFont="1" applyAlignment="1">
      <alignment vertical="top"/>
    </xf>
    <xf numFmtId="0" fontId="8" fillId="0" borderId="0" xfId="0" applyFont="1" applyAlignment="1">
      <alignment wrapText="1"/>
    </xf>
    <xf numFmtId="0" fontId="9" fillId="3" borderId="1" xfId="0" applyFont="1" applyFill="1" applyBorder="1" applyProtection="1">
      <protection locked="0"/>
    </xf>
    <xf numFmtId="0" fontId="13" fillId="0" borderId="0" xfId="0" applyFont="1"/>
    <xf numFmtId="0" fontId="7" fillId="0" borderId="0" xfId="0" applyFont="1"/>
    <xf numFmtId="0" fontId="11" fillId="0" borderId="0" xfId="0" applyFont="1"/>
    <xf numFmtId="0" fontId="9" fillId="0" borderId="0" xfId="0" applyFont="1" applyProtection="1">
      <protection locked="0"/>
    </xf>
    <xf numFmtId="0" fontId="9" fillId="2" borderId="1" xfId="0" applyFont="1" applyFill="1" applyBorder="1" applyProtection="1">
      <protection locked="0"/>
    </xf>
    <xf numFmtId="164" fontId="9" fillId="2" borderId="2" xfId="1" applyNumberFormat="1" applyFont="1" applyFill="1" applyBorder="1" applyProtection="1">
      <protection locked="0"/>
    </xf>
    <xf numFmtId="0" fontId="8" fillId="0" borderId="0" xfId="0" applyFont="1" applyProtection="1">
      <protection locked="0"/>
    </xf>
    <xf numFmtId="164" fontId="9" fillId="2" borderId="1" xfId="1" applyNumberFormat="1" applyFont="1" applyFill="1" applyBorder="1" applyProtection="1">
      <protection locked="0"/>
    </xf>
    <xf numFmtId="164" fontId="9" fillId="0" borderId="0" xfId="1" applyNumberFormat="1" applyFont="1" applyProtection="1">
      <protection locked="0"/>
    </xf>
    <xf numFmtId="17" fontId="9" fillId="2" borderId="2" xfId="0" applyNumberFormat="1" applyFont="1" applyFill="1" applyBorder="1" applyProtection="1">
      <protection locked="0"/>
    </xf>
    <xf numFmtId="164" fontId="9" fillId="0" borderId="0" xfId="0" applyNumberFormat="1" applyFont="1" applyProtection="1">
      <protection locked="0"/>
    </xf>
    <xf numFmtId="164" fontId="9" fillId="0" borderId="1" xfId="1" applyNumberFormat="1" applyFont="1" applyFill="1" applyBorder="1" applyProtection="1"/>
    <xf numFmtId="44" fontId="9" fillId="0" borderId="0" xfId="1" applyFont="1"/>
    <xf numFmtId="0" fontId="9" fillId="2" borderId="2" xfId="0" applyFont="1" applyFill="1" applyBorder="1" applyProtection="1">
      <protection locked="0"/>
    </xf>
    <xf numFmtId="164" fontId="9" fillId="0" borderId="4" xfId="0" applyNumberFormat="1" applyFont="1" applyBorder="1"/>
    <xf numFmtId="164" fontId="9" fillId="0" borderId="1" xfId="1" applyNumberFormat="1" applyFont="1" applyBorder="1" applyProtection="1"/>
    <xf numFmtId="164" fontId="9" fillId="0" borderId="0" xfId="1" applyNumberFormat="1" applyFont="1" applyBorder="1" applyProtection="1">
      <protection locked="0"/>
    </xf>
    <xf numFmtId="164" fontId="9" fillId="0" borderId="0" xfId="1" applyNumberFormat="1" applyFont="1" applyBorder="1" applyProtection="1"/>
    <xf numFmtId="164" fontId="9" fillId="2" borderId="2" xfId="1" applyNumberFormat="1" applyFont="1" applyFill="1" applyBorder="1" applyAlignment="1" applyProtection="1">
      <alignment horizontal="center"/>
      <protection locked="0"/>
    </xf>
    <xf numFmtId="14" fontId="9" fillId="2" borderId="1" xfId="0" applyNumberFormat="1" applyFont="1" applyFill="1" applyBorder="1" applyProtection="1">
      <protection locked="0"/>
    </xf>
    <xf numFmtId="164" fontId="9" fillId="0" borderId="3" xfId="1" applyNumberFormat="1" applyFont="1" applyBorder="1" applyAlignment="1"/>
    <xf numFmtId="164" fontId="9" fillId="0" borderId="4" xfId="1" applyNumberFormat="1" applyFont="1" applyBorder="1" applyAlignment="1"/>
    <xf numFmtId="0" fontId="12" fillId="0" borderId="0" xfId="0" applyFont="1"/>
    <xf numFmtId="0" fontId="24" fillId="0" borderId="0" xfId="5" applyFont="1"/>
    <xf numFmtId="0" fontId="15" fillId="0" borderId="14" xfId="4" applyFont="1" applyBorder="1" applyAlignment="1">
      <alignment horizontal="center" wrapText="1"/>
    </xf>
    <xf numFmtId="0" fontId="15" fillId="0" borderId="0" xfId="4" applyFont="1" applyAlignment="1">
      <alignment horizontal="left"/>
    </xf>
    <xf numFmtId="166" fontId="23" fillId="0" borderId="0" xfId="4" applyNumberFormat="1" applyFont="1" applyAlignment="1">
      <alignment horizontal="right"/>
    </xf>
    <xf numFmtId="167" fontId="23" fillId="0" borderId="0" xfId="4" applyNumberFormat="1" applyFont="1" applyAlignment="1">
      <alignment horizontal="right"/>
    </xf>
    <xf numFmtId="0" fontId="25" fillId="5" borderId="15" xfId="0" applyFont="1" applyFill="1" applyBorder="1" applyAlignment="1">
      <alignment horizontal="center" vertical="top" wrapText="1"/>
    </xf>
    <xf numFmtId="0" fontId="25" fillId="5" borderId="15" xfId="0" applyFont="1" applyFill="1" applyBorder="1" applyAlignment="1">
      <alignment horizontal="center" vertical="center" wrapText="1"/>
    </xf>
    <xf numFmtId="172" fontId="9" fillId="0" borderId="0" xfId="0" applyNumberFormat="1" applyFont="1"/>
    <xf numFmtId="168" fontId="9" fillId="0" borderId="0" xfId="0" applyNumberFormat="1" applyFont="1"/>
    <xf numFmtId="169" fontId="9" fillId="0" borderId="0" xfId="0" applyNumberFormat="1" applyFont="1"/>
    <xf numFmtId="10" fontId="9" fillId="0" borderId="0" xfId="2" applyNumberFormat="1" applyFont="1"/>
    <xf numFmtId="172" fontId="8" fillId="7" borderId="0" xfId="0" applyNumberFormat="1" applyFont="1" applyFill="1" applyAlignment="1">
      <alignment horizontal="center"/>
    </xf>
    <xf numFmtId="10" fontId="9" fillId="0" borderId="0" xfId="0" applyNumberFormat="1" applyFont="1"/>
    <xf numFmtId="0" fontId="25" fillId="5" borderId="16" xfId="0" applyFont="1" applyFill="1" applyBorder="1" applyAlignment="1">
      <alignment horizontal="center" vertical="center" wrapText="1"/>
    </xf>
    <xf numFmtId="170" fontId="8" fillId="0" borderId="0" xfId="0" applyNumberFormat="1" applyFont="1"/>
    <xf numFmtId="168" fontId="8" fillId="0" borderId="0" xfId="0" applyNumberFormat="1" applyFont="1"/>
    <xf numFmtId="0" fontId="25" fillId="0" borderId="0" xfId="0" applyFont="1" applyAlignment="1">
      <alignment horizontal="center" vertical="center" wrapText="1"/>
    </xf>
    <xf numFmtId="0" fontId="8" fillId="0" borderId="0" xfId="0" quotePrefix="1" applyFont="1" applyAlignment="1">
      <alignment horizontal="center"/>
    </xf>
    <xf numFmtId="0" fontId="25" fillId="0" borderId="0" xfId="0" applyFont="1" applyAlignment="1">
      <alignment horizontal="center" vertical="top" wrapText="1"/>
    </xf>
    <xf numFmtId="0" fontId="8" fillId="0" borderId="0" xfId="0" applyFont="1" applyAlignment="1">
      <alignment horizontal="center" vertical="top" wrapText="1"/>
    </xf>
    <xf numFmtId="43" fontId="9" fillId="0" borderId="0" xfId="3" applyFont="1" applyFill="1" applyBorder="1"/>
    <xf numFmtId="10" fontId="9" fillId="0" borderId="0" xfId="2" applyNumberFormat="1" applyFont="1" applyFill="1" applyBorder="1"/>
    <xf numFmtId="171" fontId="9" fillId="0" borderId="0" xfId="0" applyNumberFormat="1" applyFont="1"/>
    <xf numFmtId="0" fontId="8" fillId="0" borderId="0" xfId="0" applyFont="1" applyAlignment="1">
      <alignment horizontal="center" wrapText="1"/>
    </xf>
    <xf numFmtId="164" fontId="9" fillId="0" borderId="1" xfId="1" applyNumberFormat="1" applyFont="1" applyFill="1" applyBorder="1" applyProtection="1">
      <protection locked="0"/>
    </xf>
    <xf numFmtId="165" fontId="9" fillId="2" borderId="1" xfId="0" applyNumberFormat="1" applyFont="1" applyFill="1" applyBorder="1" applyProtection="1">
      <protection locked="0"/>
    </xf>
    <xf numFmtId="164" fontId="9" fillId="0" borderId="0" xfId="0" applyNumberFormat="1" applyFont="1"/>
    <xf numFmtId="0" fontId="5" fillId="0" borderId="0" xfId="0" applyFont="1" applyAlignment="1">
      <alignment horizontal="center"/>
    </xf>
    <xf numFmtId="0" fontId="8" fillId="0" borderId="0" xfId="0" applyFont="1" applyAlignment="1">
      <alignment horizontal="center"/>
    </xf>
    <xf numFmtId="164" fontId="9" fillId="0" borderId="3" xfId="0" applyNumberFormat="1" applyFont="1" applyBorder="1"/>
    <xf numFmtId="0" fontId="9" fillId="0" borderId="0" xfId="0" applyFont="1" applyAlignment="1">
      <alignment horizontal="center"/>
    </xf>
    <xf numFmtId="0" fontId="9" fillId="2" borderId="3" xfId="0" applyFont="1" applyFill="1" applyBorder="1" applyProtection="1">
      <protection locked="0"/>
    </xf>
    <xf numFmtId="0" fontId="9" fillId="2" borderId="4" xfId="0" applyFont="1" applyFill="1" applyBorder="1" applyProtection="1">
      <protection locked="0"/>
    </xf>
    <xf numFmtId="0" fontId="23" fillId="0" borderId="0" xfId="4" applyFont="1"/>
    <xf numFmtId="0" fontId="15" fillId="0" borderId="0" xfId="4" applyFont="1" applyAlignment="1">
      <alignment horizontal="left" vertical="top" wrapText="1"/>
    </xf>
    <xf numFmtId="172" fontId="8" fillId="6" borderId="12" xfId="0" applyNumberFormat="1" applyFont="1" applyFill="1" applyBorder="1" applyAlignment="1">
      <alignment horizontal="center"/>
    </xf>
    <xf numFmtId="0" fontId="8" fillId="0" borderId="0" xfId="0" applyFont="1" applyAlignment="1">
      <alignment horizontal="center" vertical="center"/>
    </xf>
    <xf numFmtId="0" fontId="5" fillId="0" borderId="0" xfId="0" applyFont="1" applyAlignment="1">
      <alignment horizontal="center"/>
    </xf>
    <xf numFmtId="0" fontId="8" fillId="0" borderId="0" xfId="0" applyFont="1" applyAlignment="1">
      <alignment horizontal="center"/>
    </xf>
    <xf numFmtId="0" fontId="14" fillId="0" borderId="0" xfId="0" applyFont="1" applyAlignment="1">
      <alignment horizontal="left" wrapText="1"/>
    </xf>
    <xf numFmtId="0" fontId="18" fillId="0" borderId="0" xfId="0" applyFont="1" applyAlignment="1">
      <alignment horizontal="left" wrapText="1"/>
    </xf>
    <xf numFmtId="0" fontId="20" fillId="0" borderId="0" xfId="0" applyFont="1" applyAlignment="1">
      <alignment horizontal="left" wrapText="1"/>
    </xf>
    <xf numFmtId="0" fontId="8" fillId="0" borderId="0" xfId="0" applyFont="1" applyAlignment="1">
      <alignment horizontal="left" wrapText="1"/>
    </xf>
    <xf numFmtId="0" fontId="9" fillId="0" borderId="0" xfId="0" applyFont="1" applyAlignment="1">
      <alignment horizontal="left" wrapText="1"/>
    </xf>
    <xf numFmtId="44" fontId="9" fillId="0" borderId="3" xfId="1" applyFont="1" applyFill="1" applyBorder="1" applyAlignment="1">
      <alignment horizontal="center"/>
    </xf>
    <xf numFmtId="44" fontId="9" fillId="0" borderId="5" xfId="1" applyFont="1" applyFill="1" applyBorder="1" applyAlignment="1">
      <alignment horizontal="center"/>
    </xf>
    <xf numFmtId="44" fontId="9" fillId="0" borderId="4" xfId="1" applyFont="1" applyFill="1" applyBorder="1" applyAlignment="1">
      <alignment horizontal="center"/>
    </xf>
    <xf numFmtId="44" fontId="9" fillId="0" borderId="3" xfId="1" applyFont="1" applyFill="1" applyBorder="1" applyAlignment="1" applyProtection="1">
      <alignment horizontal="left"/>
    </xf>
    <xf numFmtId="44" fontId="9" fillId="0" borderId="5" xfId="1" applyFont="1" applyFill="1" applyBorder="1" applyAlignment="1" applyProtection="1">
      <alignment horizontal="left"/>
    </xf>
    <xf numFmtId="44" fontId="9" fillId="0" borderId="4" xfId="1" applyFont="1" applyFill="1" applyBorder="1" applyAlignment="1" applyProtection="1">
      <alignment horizontal="left"/>
    </xf>
    <xf numFmtId="0" fontId="9" fillId="0" borderId="0" xfId="0" applyFont="1" applyAlignment="1">
      <alignment horizontal="left"/>
    </xf>
    <xf numFmtId="173" fontId="9" fillId="2" borderId="3" xfId="0" applyNumberFormat="1" applyFont="1" applyFill="1" applyBorder="1" applyAlignment="1" applyProtection="1">
      <alignment horizontal="center"/>
      <protection locked="0"/>
    </xf>
    <xf numFmtId="173" fontId="9" fillId="2" borderId="5" xfId="0" applyNumberFormat="1" applyFont="1" applyFill="1" applyBorder="1" applyAlignment="1" applyProtection="1">
      <alignment horizontal="center"/>
      <protection locked="0"/>
    </xf>
    <xf numFmtId="173" fontId="9" fillId="2" borderId="4" xfId="0" applyNumberFormat="1" applyFont="1" applyFill="1" applyBorder="1" applyAlignment="1" applyProtection="1">
      <alignment horizontal="center"/>
      <protection locked="0"/>
    </xf>
    <xf numFmtId="0" fontId="9" fillId="0" borderId="0" xfId="0" applyFont="1" applyAlignment="1">
      <alignment wrapText="1"/>
    </xf>
    <xf numFmtId="0" fontId="8" fillId="0" borderId="0" xfId="0" applyFont="1" applyAlignment="1">
      <alignment horizontal="left"/>
    </xf>
    <xf numFmtId="0" fontId="9" fillId="2" borderId="6" xfId="0" applyFont="1" applyFill="1" applyBorder="1" applyAlignment="1" applyProtection="1">
      <alignment horizontal="center"/>
      <protection locked="0"/>
    </xf>
    <xf numFmtId="0" fontId="9" fillId="2" borderId="7" xfId="0" applyFont="1" applyFill="1" applyBorder="1" applyAlignment="1" applyProtection="1">
      <alignment horizontal="center"/>
      <protection locked="0"/>
    </xf>
    <xf numFmtId="0" fontId="9" fillId="2" borderId="8" xfId="0" applyFont="1" applyFill="1" applyBorder="1" applyAlignment="1" applyProtection="1">
      <alignment horizontal="center"/>
      <protection locked="0"/>
    </xf>
    <xf numFmtId="0" fontId="9" fillId="2" borderId="9" xfId="0" applyFont="1" applyFill="1" applyBorder="1" applyAlignment="1" applyProtection="1">
      <alignment horizontal="center"/>
      <protection locked="0"/>
    </xf>
    <xf numFmtId="0" fontId="9" fillId="2" borderId="0" xfId="0" applyFont="1" applyFill="1" applyAlignment="1" applyProtection="1">
      <alignment horizontal="center"/>
      <protection locked="0"/>
    </xf>
    <xf numFmtId="0" fontId="9" fillId="2" borderId="10" xfId="0" applyFont="1" applyFill="1" applyBorder="1" applyAlignment="1" applyProtection="1">
      <alignment horizontal="center"/>
      <protection locked="0"/>
    </xf>
    <xf numFmtId="0" fontId="9" fillId="2" borderId="11" xfId="0" applyFont="1" applyFill="1" applyBorder="1" applyAlignment="1" applyProtection="1">
      <alignment horizontal="center"/>
      <protection locked="0"/>
    </xf>
    <xf numFmtId="0" fontId="9" fillId="2" borderId="12" xfId="0" applyFont="1" applyFill="1" applyBorder="1" applyAlignment="1" applyProtection="1">
      <alignment horizontal="center"/>
      <protection locked="0"/>
    </xf>
    <xf numFmtId="0" fontId="9" fillId="2" borderId="13" xfId="0" applyFont="1" applyFill="1" applyBorder="1" applyAlignment="1" applyProtection="1">
      <alignment horizontal="center"/>
      <protection locked="0"/>
    </xf>
    <xf numFmtId="0" fontId="9" fillId="2" borderId="3" xfId="0" applyFont="1" applyFill="1" applyBorder="1" applyAlignment="1" applyProtection="1">
      <alignment horizontal="center"/>
      <protection locked="0"/>
    </xf>
    <xf numFmtId="0" fontId="9" fillId="2" borderId="5" xfId="0" applyFont="1" applyFill="1" applyBorder="1" applyAlignment="1" applyProtection="1">
      <alignment horizontal="center"/>
      <protection locked="0"/>
    </xf>
    <xf numFmtId="0" fontId="9" fillId="2" borderId="4" xfId="0" applyFont="1" applyFill="1" applyBorder="1" applyAlignment="1" applyProtection="1">
      <alignment horizontal="center"/>
      <protection locked="0"/>
    </xf>
    <xf numFmtId="0" fontId="22" fillId="0" borderId="0" xfId="0" applyFont="1" applyAlignment="1">
      <alignment horizontal="center"/>
    </xf>
    <xf numFmtId="0" fontId="21" fillId="4" borderId="0" xfId="0" applyFont="1" applyFill="1" applyAlignment="1">
      <alignment horizontal="left"/>
    </xf>
    <xf numFmtId="0" fontId="9" fillId="0" borderId="5" xfId="0" applyFont="1" applyBorder="1"/>
    <xf numFmtId="0" fontId="9" fillId="0" borderId="4" xfId="0" applyFont="1" applyBorder="1"/>
    <xf numFmtId="0" fontId="13" fillId="0" borderId="0" xfId="0" applyFont="1" applyAlignment="1">
      <alignment horizontal="left" wrapText="1"/>
    </xf>
    <xf numFmtId="164" fontId="9" fillId="0" borderId="3" xfId="0" applyNumberFormat="1" applyFont="1" applyBorder="1"/>
    <xf numFmtId="14" fontId="9" fillId="2" borderId="3" xfId="0" applyNumberFormat="1" applyFont="1" applyFill="1" applyBorder="1" applyAlignment="1" applyProtection="1">
      <alignment horizontal="center"/>
      <protection locked="0"/>
    </xf>
    <xf numFmtId="14" fontId="9" fillId="2" borderId="5" xfId="0" applyNumberFormat="1" applyFont="1" applyFill="1" applyBorder="1" applyAlignment="1" applyProtection="1">
      <alignment horizontal="center"/>
      <protection locked="0"/>
    </xf>
    <xf numFmtId="14" fontId="9" fillId="2" borderId="4" xfId="0" applyNumberFormat="1" applyFont="1" applyFill="1" applyBorder="1" applyAlignment="1" applyProtection="1">
      <alignment horizontal="center"/>
      <protection locked="0"/>
    </xf>
    <xf numFmtId="164" fontId="9" fillId="0" borderId="3" xfId="1" applyNumberFormat="1" applyFont="1" applyFill="1" applyBorder="1" applyAlignment="1" applyProtection="1">
      <alignment horizontal="center"/>
    </xf>
    <xf numFmtId="164" fontId="9" fillId="0" borderId="4" xfId="1" applyNumberFormat="1" applyFont="1" applyFill="1" applyBorder="1" applyAlignment="1" applyProtection="1">
      <alignment horizontal="center"/>
    </xf>
    <xf numFmtId="0" fontId="9" fillId="0" borderId="0" xfId="0" applyFont="1" applyAlignment="1">
      <alignment horizontal="center"/>
    </xf>
    <xf numFmtId="164" fontId="9" fillId="0" borderId="3" xfId="1" applyNumberFormat="1" applyFont="1" applyBorder="1" applyAlignment="1" applyProtection="1">
      <alignment horizontal="left"/>
    </xf>
    <xf numFmtId="164" fontId="9" fillId="0" borderId="4" xfId="1" applyNumberFormat="1" applyFont="1" applyBorder="1" applyAlignment="1" applyProtection="1">
      <alignment horizontal="left"/>
    </xf>
    <xf numFmtId="0" fontId="8" fillId="0" borderId="10" xfId="0" applyFont="1" applyBorder="1" applyAlignment="1">
      <alignment horizontal="left" wrapText="1"/>
    </xf>
    <xf numFmtId="164" fontId="9" fillId="0" borderId="3" xfId="1" applyNumberFormat="1" applyFont="1" applyBorder="1" applyAlignment="1" applyProtection="1">
      <alignment horizontal="center" vertical="top"/>
    </xf>
    <xf numFmtId="164" fontId="9" fillId="0" borderId="4" xfId="1" applyNumberFormat="1" applyFont="1" applyBorder="1" applyAlignment="1" applyProtection="1">
      <alignment horizontal="center" vertical="top"/>
    </xf>
    <xf numFmtId="0" fontId="9" fillId="2" borderId="3" xfId="0" applyFont="1" applyFill="1" applyBorder="1" applyProtection="1">
      <protection locked="0"/>
    </xf>
    <xf numFmtId="0" fontId="9" fillId="2" borderId="5" xfId="0" applyFont="1" applyFill="1" applyBorder="1" applyProtection="1">
      <protection locked="0"/>
    </xf>
    <xf numFmtId="0" fontId="9" fillId="2" borderId="4" xfId="0" applyFont="1" applyFill="1" applyBorder="1" applyProtection="1">
      <protection locked="0"/>
    </xf>
    <xf numFmtId="0" fontId="15" fillId="0" borderId="0" xfId="4" applyFont="1" applyAlignment="1">
      <alignment horizontal="center"/>
    </xf>
    <xf numFmtId="0" fontId="10" fillId="6" borderId="0" xfId="0" applyFont="1" applyFill="1" applyAlignment="1">
      <alignment horizontal="center"/>
    </xf>
    <xf numFmtId="0" fontId="8" fillId="7" borderId="0" xfId="0" applyFont="1" applyFill="1" applyAlignment="1">
      <alignment horizontal="center"/>
    </xf>
    <xf numFmtId="0" fontId="23" fillId="0" borderId="0" xfId="4" applyFont="1"/>
    <xf numFmtId="0" fontId="23" fillId="0" borderId="0" xfId="4" applyFont="1" applyAlignment="1">
      <alignment horizontal="left" vertical="top" wrapText="1"/>
    </xf>
    <xf numFmtId="0" fontId="15" fillId="0" borderId="0" xfId="4" applyFont="1" applyAlignment="1">
      <alignment horizontal="left" vertical="top" wrapText="1"/>
    </xf>
    <xf numFmtId="0" fontId="23" fillId="0" borderId="0" xfId="4" applyFont="1" applyAlignment="1">
      <alignment horizontal="left"/>
    </xf>
  </cellXfs>
  <cellStyles count="6">
    <cellStyle name="Comma" xfId="3" builtinId="3"/>
    <cellStyle name="Currency" xfId="1" builtinId="4"/>
    <cellStyle name="Hyperlink" xfId="5" builtinId="8"/>
    <cellStyle name="Normal" xfId="0" builtinId="0"/>
    <cellStyle name="Normal 2" xfId="4" xr:uid="{C1F6126F-ED85-4D06-B66C-64E7C4ADDC4B}"/>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https://data.bls.gov/cgi-bin/surveymost?bl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3"/>
  <sheetViews>
    <sheetView tabSelected="1" view="pageBreakPreview" topLeftCell="A3" zoomScale="145" zoomScaleNormal="100" zoomScaleSheetLayoutView="145" workbookViewId="0">
      <selection activeCell="A13" sqref="A13:I13"/>
    </sheetView>
  </sheetViews>
  <sheetFormatPr defaultRowHeight="12.75" x14ac:dyDescent="0.2"/>
  <cols>
    <col min="1" max="1" width="12.7109375" style="1" customWidth="1"/>
    <col min="2" max="8" width="9.140625" style="1"/>
    <col min="9" max="9" width="16.5703125" style="1" customWidth="1"/>
    <col min="10" max="16384" width="9.140625" style="1"/>
  </cols>
  <sheetData>
    <row r="1" spans="1:9" ht="18.75" x14ac:dyDescent="0.3">
      <c r="A1" s="75" t="s">
        <v>0</v>
      </c>
      <c r="B1" s="75"/>
      <c r="C1" s="75"/>
      <c r="D1" s="75"/>
      <c r="E1" s="75"/>
      <c r="F1" s="75"/>
      <c r="G1" s="75"/>
      <c r="H1" s="75"/>
      <c r="I1" s="75"/>
    </row>
    <row r="2" spans="1:9" ht="18.75" x14ac:dyDescent="0.3">
      <c r="A2" s="75" t="s">
        <v>1</v>
      </c>
      <c r="B2" s="75"/>
      <c r="C2" s="75"/>
      <c r="D2" s="75"/>
      <c r="E2" s="75"/>
      <c r="F2" s="75"/>
      <c r="G2" s="75"/>
      <c r="H2" s="75"/>
      <c r="I2" s="75"/>
    </row>
    <row r="3" spans="1:9" ht="18.75" x14ac:dyDescent="0.3">
      <c r="A3" s="2"/>
      <c r="B3" s="2"/>
      <c r="C3" s="2"/>
      <c r="D3" s="2"/>
      <c r="E3" s="2"/>
      <c r="F3" s="2"/>
      <c r="G3" s="2"/>
      <c r="H3" s="2"/>
      <c r="I3" s="2"/>
    </row>
    <row r="4" spans="1:9" ht="15.75" x14ac:dyDescent="0.25">
      <c r="A4" s="76" t="s">
        <v>2</v>
      </c>
      <c r="B4" s="76"/>
      <c r="C4" s="76"/>
      <c r="D4" s="76"/>
      <c r="E4" s="76"/>
      <c r="F4" s="76"/>
      <c r="G4" s="76"/>
      <c r="H4" s="76"/>
      <c r="I4" s="76"/>
    </row>
    <row r="5" spans="1:9" ht="15.75" x14ac:dyDescent="0.25">
      <c r="A5" s="76" t="s">
        <v>3</v>
      </c>
      <c r="B5" s="76"/>
      <c r="C5" s="76"/>
      <c r="D5" s="76"/>
      <c r="E5" s="76"/>
      <c r="F5" s="76"/>
      <c r="G5" s="76"/>
      <c r="H5" s="76"/>
      <c r="I5" s="76"/>
    </row>
    <row r="6" spans="1:9" ht="15.75" x14ac:dyDescent="0.25">
      <c r="A6" s="66"/>
      <c r="B6" s="66"/>
      <c r="C6" s="66"/>
      <c r="D6" s="66"/>
      <c r="E6" s="66"/>
      <c r="F6" s="66"/>
      <c r="G6" s="66"/>
      <c r="H6" s="66"/>
      <c r="I6" s="66"/>
    </row>
    <row r="7" spans="1:9" ht="15.75" x14ac:dyDescent="0.25">
      <c r="A7" s="66"/>
      <c r="B7" s="66"/>
      <c r="C7" s="66"/>
      <c r="D7" s="66"/>
      <c r="E7" s="66"/>
      <c r="F7" s="66"/>
      <c r="G7" s="66"/>
      <c r="H7" s="66"/>
      <c r="I7" s="66"/>
    </row>
    <row r="8" spans="1:9" ht="15.75" x14ac:dyDescent="0.25">
      <c r="A8" s="66"/>
      <c r="B8" s="66"/>
      <c r="C8" s="66"/>
      <c r="D8" s="66"/>
      <c r="E8" s="66"/>
      <c r="F8" s="66"/>
      <c r="G8" s="66"/>
      <c r="H8" s="66"/>
      <c r="I8" s="66"/>
    </row>
    <row r="9" spans="1:9" ht="66.75" customHeight="1" x14ac:dyDescent="0.25">
      <c r="A9" s="78" t="s">
        <v>4</v>
      </c>
      <c r="B9" s="77"/>
      <c r="C9" s="77"/>
      <c r="D9" s="77"/>
      <c r="E9" s="77"/>
      <c r="F9" s="77"/>
      <c r="G9" s="77"/>
      <c r="H9" s="77"/>
      <c r="I9" s="77"/>
    </row>
    <row r="10" spans="1:9" ht="50.25" customHeight="1" x14ac:dyDescent="0.25">
      <c r="A10" s="77" t="s">
        <v>5</v>
      </c>
      <c r="B10" s="77"/>
      <c r="C10" s="77"/>
      <c r="D10" s="77"/>
      <c r="E10" s="77"/>
      <c r="F10" s="77"/>
      <c r="G10" s="77"/>
      <c r="H10" s="77"/>
      <c r="I10" s="77"/>
    </row>
    <row r="11" spans="1:9" ht="146.25" customHeight="1" x14ac:dyDescent="0.25">
      <c r="A11" s="77" t="s">
        <v>6</v>
      </c>
      <c r="B11" s="77"/>
      <c r="C11" s="77"/>
      <c r="D11" s="77"/>
      <c r="E11" s="77"/>
      <c r="F11" s="77"/>
      <c r="G11" s="77"/>
      <c r="H11" s="77"/>
      <c r="I11" s="77"/>
    </row>
    <row r="12" spans="1:9" ht="68.25" customHeight="1" x14ac:dyDescent="0.25">
      <c r="A12" s="79" t="s">
        <v>7</v>
      </c>
      <c r="B12" s="77"/>
      <c r="C12" s="77"/>
      <c r="D12" s="77"/>
      <c r="E12" s="77"/>
      <c r="F12" s="77"/>
      <c r="G12" s="77"/>
      <c r="H12" s="77"/>
      <c r="I12" s="77"/>
    </row>
    <row r="13" spans="1:9" ht="44.25" customHeight="1" x14ac:dyDescent="0.25">
      <c r="A13" s="77" t="s">
        <v>8</v>
      </c>
      <c r="B13" s="77"/>
      <c r="C13" s="77"/>
      <c r="D13" s="77"/>
      <c r="E13" s="77"/>
      <c r="F13" s="77"/>
      <c r="G13" s="77"/>
      <c r="H13" s="77"/>
      <c r="I13" s="77"/>
    </row>
  </sheetData>
  <sheetProtection algorithmName="SHA-512" hashValue="vtNYfi0g3VwOWzYLQ6n5o70z+mCJb4Q/OZyW9d6mDYgJHSXTQWVmw1V1W2yWqM0w46Aj6Abq4LGZpHdTqUkxaw==" saltValue="4+UGgvigPmCBB85JX7lulQ==" spinCount="100000" sheet="1" objects="1" scenarios="1"/>
  <mergeCells count="9">
    <mergeCell ref="A1:I1"/>
    <mergeCell ref="A2:I2"/>
    <mergeCell ref="A4:I4"/>
    <mergeCell ref="A5:I5"/>
    <mergeCell ref="A13:I13"/>
    <mergeCell ref="A9:I9"/>
    <mergeCell ref="A10:I10"/>
    <mergeCell ref="A11:I11"/>
    <mergeCell ref="A12:I12"/>
  </mergeCells>
  <phoneticPr fontId="2" type="noConversion"/>
  <pageMargins left="0.72" right="0.4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51"/>
  <sheetViews>
    <sheetView view="pageBreakPreview" zoomScale="130" zoomScaleNormal="100" zoomScaleSheetLayoutView="130" workbookViewId="0">
      <selection activeCell="C11" sqref="C11:E11"/>
    </sheetView>
  </sheetViews>
  <sheetFormatPr defaultRowHeight="12.75" x14ac:dyDescent="0.2"/>
  <cols>
    <col min="1" max="2" width="9.140625" style="1"/>
    <col min="3" max="3" width="50.85546875" style="1" customWidth="1"/>
    <col min="4" max="4" width="19" style="1" customWidth="1"/>
    <col min="5" max="5" width="20.5703125" style="1" customWidth="1"/>
    <col min="6" max="6" width="0.5703125" style="1" hidden="1" customWidth="1"/>
    <col min="7" max="7" width="9.140625" style="1"/>
    <col min="8" max="8" width="6.140625" style="1" customWidth="1"/>
    <col min="9" max="9" width="5" style="1" customWidth="1"/>
    <col min="10" max="16384" width="9.140625" style="1"/>
  </cols>
  <sheetData>
    <row r="1" spans="1:10" ht="18.75" x14ac:dyDescent="0.3">
      <c r="A1" s="75" t="s">
        <v>3</v>
      </c>
      <c r="B1" s="75"/>
      <c r="C1" s="75"/>
      <c r="D1" s="75"/>
      <c r="E1" s="75"/>
      <c r="F1" s="75"/>
      <c r="G1" s="75"/>
      <c r="H1" s="75"/>
      <c r="I1" s="75"/>
      <c r="J1" s="75"/>
    </row>
    <row r="2" spans="1:10" ht="18.75" x14ac:dyDescent="0.3">
      <c r="A2" s="75" t="s">
        <v>9</v>
      </c>
      <c r="B2" s="75"/>
      <c r="C2" s="75"/>
      <c r="D2" s="75"/>
      <c r="E2" s="75"/>
      <c r="F2" s="75"/>
      <c r="G2" s="75"/>
      <c r="H2" s="75"/>
      <c r="I2" s="75"/>
      <c r="J2" s="75"/>
    </row>
    <row r="3" spans="1:10" ht="13.5" thickBot="1" x14ac:dyDescent="0.25">
      <c r="A3" s="3"/>
      <c r="B3" s="3"/>
      <c r="C3" s="3"/>
      <c r="D3" s="3"/>
      <c r="E3" s="3"/>
      <c r="F3" s="3"/>
      <c r="G3" s="3"/>
      <c r="H3" s="3"/>
      <c r="I3" s="3"/>
    </row>
    <row r="4" spans="1:10" ht="16.5" customHeight="1" thickBot="1" x14ac:dyDescent="0.3">
      <c r="C4" s="4" t="s">
        <v>10</v>
      </c>
      <c r="D4" s="63"/>
      <c r="G4" s="5"/>
    </row>
    <row r="7" spans="1:10" ht="15.75" x14ac:dyDescent="0.25">
      <c r="A7" s="6" t="s">
        <v>11</v>
      </c>
      <c r="B7" s="93" t="s">
        <v>12</v>
      </c>
      <c r="C7" s="93"/>
      <c r="D7" s="93"/>
      <c r="E7" s="93"/>
      <c r="F7" s="93"/>
      <c r="G7" s="7"/>
      <c r="H7" s="7"/>
      <c r="I7" s="7"/>
    </row>
    <row r="8" spans="1:10" ht="16.5" thickBot="1" x14ac:dyDescent="0.3">
      <c r="A8" s="7"/>
      <c r="B8" s="7"/>
      <c r="C8" s="7"/>
      <c r="D8" s="7"/>
      <c r="E8" s="7"/>
      <c r="F8" s="7"/>
      <c r="G8" s="7"/>
      <c r="H8" s="7"/>
      <c r="I8" s="7"/>
    </row>
    <row r="9" spans="1:10" ht="16.5" thickBot="1" x14ac:dyDescent="0.3">
      <c r="A9" s="7"/>
      <c r="B9" s="8" t="s">
        <v>13</v>
      </c>
      <c r="C9" s="81" t="s">
        <v>14</v>
      </c>
      <c r="D9" s="81"/>
      <c r="E9" s="81"/>
      <c r="F9" s="9"/>
      <c r="G9" s="82">
        <f>'A. Outstanding Indebtedness'!K69</f>
        <v>0</v>
      </c>
      <c r="H9" s="83"/>
      <c r="I9" s="84"/>
    </row>
    <row r="10" spans="1:10" ht="16.5" thickBot="1" x14ac:dyDescent="0.3">
      <c r="A10" s="7"/>
      <c r="B10" s="10"/>
      <c r="C10" s="7"/>
      <c r="D10" s="7"/>
      <c r="E10" s="7"/>
      <c r="F10" s="7"/>
      <c r="G10" s="7"/>
      <c r="H10" s="7"/>
      <c r="I10" s="7"/>
    </row>
    <row r="11" spans="1:10" ht="16.5" thickBot="1" x14ac:dyDescent="0.3">
      <c r="A11" s="7"/>
      <c r="B11" s="11" t="s">
        <v>15</v>
      </c>
      <c r="C11" s="92" t="s">
        <v>16</v>
      </c>
      <c r="D11" s="92"/>
      <c r="E11" s="92"/>
      <c r="F11" s="7"/>
      <c r="G11" s="82">
        <f>'B. Adjusted Investor Equity'!E79</f>
        <v>0</v>
      </c>
      <c r="H11" s="83"/>
      <c r="I11" s="84"/>
    </row>
    <row r="12" spans="1:10" ht="16.5" thickBot="1" x14ac:dyDescent="0.3">
      <c r="A12" s="7"/>
      <c r="B12" s="11"/>
      <c r="C12" s="7"/>
      <c r="D12" s="7"/>
      <c r="E12" s="7"/>
      <c r="F12" s="7"/>
      <c r="G12" s="7"/>
      <c r="H12" s="7"/>
      <c r="I12" s="7"/>
    </row>
    <row r="13" spans="1:10" ht="16.5" thickBot="1" x14ac:dyDescent="0.3">
      <c r="A13" s="7"/>
      <c r="B13" s="11" t="s">
        <v>17</v>
      </c>
      <c r="C13" s="92" t="s">
        <v>18</v>
      </c>
      <c r="D13" s="92"/>
      <c r="E13" s="92"/>
      <c r="F13" s="9"/>
      <c r="G13" s="82">
        <f>'C. Other Capital Contributions'!H37</f>
        <v>0</v>
      </c>
      <c r="H13" s="83"/>
      <c r="I13" s="84"/>
    </row>
    <row r="14" spans="1:10" ht="16.5" thickBot="1" x14ac:dyDescent="0.3">
      <c r="A14" s="7"/>
      <c r="B14" s="11"/>
      <c r="C14" s="7"/>
      <c r="D14" s="7"/>
      <c r="E14" s="7"/>
      <c r="F14" s="7"/>
      <c r="G14" s="7"/>
      <c r="H14" s="7"/>
      <c r="I14" s="7"/>
    </row>
    <row r="15" spans="1:10" ht="16.5" thickBot="1" x14ac:dyDescent="0.3">
      <c r="A15" s="7"/>
      <c r="B15" s="11" t="s">
        <v>19</v>
      </c>
      <c r="C15" s="88" t="s">
        <v>20</v>
      </c>
      <c r="D15" s="88"/>
      <c r="E15" s="88"/>
      <c r="F15" s="7"/>
      <c r="G15" s="82">
        <f>SUM(G9:G14)</f>
        <v>0</v>
      </c>
      <c r="H15" s="83"/>
      <c r="I15" s="84"/>
    </row>
    <row r="16" spans="1:10" ht="16.5" thickBot="1" x14ac:dyDescent="0.3">
      <c r="A16" s="7"/>
      <c r="B16" s="11"/>
      <c r="C16" s="7"/>
      <c r="D16" s="7"/>
      <c r="E16" s="7"/>
      <c r="F16" s="7"/>
      <c r="G16" s="7"/>
      <c r="H16" s="7"/>
      <c r="I16" s="7"/>
    </row>
    <row r="17" spans="1:9" ht="16.5" thickBot="1" x14ac:dyDescent="0.3">
      <c r="A17" s="7"/>
      <c r="B17" s="11" t="s">
        <v>21</v>
      </c>
      <c r="C17" s="81" t="s">
        <v>22</v>
      </c>
      <c r="D17" s="81"/>
      <c r="E17" s="81"/>
      <c r="F17" s="9"/>
      <c r="G17" s="82">
        <f>'D. Cash Distributions'!P107</f>
        <v>0</v>
      </c>
      <c r="H17" s="83"/>
      <c r="I17" s="84"/>
    </row>
    <row r="18" spans="1:9" ht="16.5" thickBot="1" x14ac:dyDescent="0.3">
      <c r="A18" s="7"/>
      <c r="B18" s="11"/>
      <c r="C18" s="7"/>
      <c r="D18" s="7"/>
      <c r="E18" s="7"/>
      <c r="F18" s="7"/>
      <c r="G18" s="7"/>
      <c r="H18" s="7"/>
      <c r="I18" s="7"/>
    </row>
    <row r="19" spans="1:9" ht="16.5" thickBot="1" x14ac:dyDescent="0.3">
      <c r="A19" s="7"/>
      <c r="B19" s="11" t="s">
        <v>23</v>
      </c>
      <c r="C19" s="88" t="s">
        <v>24</v>
      </c>
      <c r="D19" s="88"/>
      <c r="E19" s="88"/>
      <c r="F19" s="7"/>
      <c r="G19" s="82">
        <f>G15-G17</f>
        <v>0</v>
      </c>
      <c r="H19" s="83"/>
      <c r="I19" s="84"/>
    </row>
    <row r="20" spans="1:9" ht="16.5" thickBot="1" x14ac:dyDescent="0.3">
      <c r="A20" s="7"/>
      <c r="B20" s="11"/>
      <c r="C20" s="7"/>
      <c r="D20" s="7"/>
      <c r="E20" s="7"/>
      <c r="F20" s="7"/>
      <c r="G20" s="7"/>
      <c r="H20" s="7"/>
      <c r="I20" s="7"/>
    </row>
    <row r="21" spans="1:9" ht="16.5" thickBot="1" x14ac:dyDescent="0.3">
      <c r="A21" s="7"/>
      <c r="B21" s="11" t="s">
        <v>25</v>
      </c>
      <c r="C21" s="81" t="s">
        <v>26</v>
      </c>
      <c r="D21" s="81"/>
      <c r="E21" s="81"/>
      <c r="F21" s="9"/>
      <c r="G21" s="89"/>
      <c r="H21" s="90"/>
      <c r="I21" s="91"/>
    </row>
    <row r="22" spans="1:9" ht="16.5" thickBot="1" x14ac:dyDescent="0.3">
      <c r="A22" s="7"/>
      <c r="B22" s="11"/>
      <c r="C22" s="7"/>
      <c r="D22" s="7"/>
      <c r="E22" s="7"/>
      <c r="F22" s="7"/>
      <c r="G22" s="7"/>
      <c r="H22" s="7"/>
      <c r="I22" s="7"/>
    </row>
    <row r="23" spans="1:9" ht="16.5" thickBot="1" x14ac:dyDescent="0.3">
      <c r="A23" s="7"/>
      <c r="B23" s="11" t="s">
        <v>27</v>
      </c>
      <c r="C23" s="81" t="s">
        <v>28</v>
      </c>
      <c r="D23" s="81"/>
      <c r="E23" s="81"/>
      <c r="F23" s="9"/>
      <c r="G23" s="82">
        <f>G19*G21</f>
        <v>0</v>
      </c>
      <c r="H23" s="83"/>
      <c r="I23" s="84"/>
    </row>
    <row r="24" spans="1:9" ht="15.75" x14ac:dyDescent="0.25">
      <c r="A24" s="7"/>
      <c r="B24" s="7"/>
      <c r="C24" s="7"/>
      <c r="D24" s="7"/>
      <c r="E24" s="7"/>
      <c r="F24" s="7"/>
      <c r="G24" s="7"/>
      <c r="H24" s="7"/>
      <c r="I24" s="7"/>
    </row>
    <row r="25" spans="1:9" ht="16.5" thickBot="1" x14ac:dyDescent="0.3">
      <c r="A25" s="7"/>
      <c r="B25" s="7"/>
      <c r="C25" s="7"/>
      <c r="D25" s="7"/>
      <c r="E25" s="7"/>
      <c r="F25" s="7"/>
      <c r="G25" s="7"/>
      <c r="H25" s="7"/>
      <c r="I25" s="7"/>
    </row>
    <row r="26" spans="1:9" ht="16.5" thickBot="1" x14ac:dyDescent="0.3">
      <c r="A26" s="12" t="s">
        <v>29</v>
      </c>
      <c r="B26" s="80" t="s">
        <v>30</v>
      </c>
      <c r="C26" s="80"/>
      <c r="D26" s="80"/>
      <c r="E26" s="80"/>
      <c r="F26" s="13"/>
      <c r="G26" s="85">
        <f>'E. Fair Market Value'!I16</f>
        <v>0</v>
      </c>
      <c r="H26" s="86"/>
      <c r="I26" s="87"/>
    </row>
    <row r="27" spans="1:9" ht="15.75" x14ac:dyDescent="0.25">
      <c r="A27" s="7"/>
      <c r="B27" s="7"/>
      <c r="C27" s="7"/>
      <c r="D27" s="7"/>
      <c r="E27" s="7"/>
      <c r="F27" s="7"/>
      <c r="G27" s="7"/>
      <c r="H27" s="7"/>
      <c r="I27" s="7"/>
    </row>
    <row r="28" spans="1:9" ht="16.5" thickBot="1" x14ac:dyDescent="0.3">
      <c r="A28" s="7"/>
      <c r="B28" s="7"/>
      <c r="C28" s="7"/>
      <c r="D28" s="7"/>
      <c r="E28" s="7"/>
      <c r="F28" s="7"/>
      <c r="G28" s="7"/>
      <c r="H28" s="7"/>
      <c r="I28" s="7"/>
    </row>
    <row r="29" spans="1:9" ht="16.5" thickBot="1" x14ac:dyDescent="0.3">
      <c r="A29" s="7"/>
      <c r="B29" s="80" t="s">
        <v>31</v>
      </c>
      <c r="C29" s="80"/>
      <c r="D29" s="80"/>
      <c r="E29" s="80"/>
      <c r="F29" s="9"/>
      <c r="G29" s="82">
        <f>SUM(G23:G28)</f>
        <v>0</v>
      </c>
      <c r="H29" s="83"/>
      <c r="I29" s="84"/>
    </row>
    <row r="30" spans="1:9" ht="15.75" x14ac:dyDescent="0.25">
      <c r="A30" s="7"/>
      <c r="B30" s="7"/>
      <c r="C30" s="7"/>
      <c r="D30" s="7"/>
      <c r="E30" s="7"/>
      <c r="F30" s="7"/>
      <c r="G30" s="7"/>
      <c r="H30" s="7"/>
      <c r="I30" s="7"/>
    </row>
    <row r="31" spans="1:9" ht="15.75" x14ac:dyDescent="0.25">
      <c r="A31" s="7"/>
      <c r="B31" s="7"/>
      <c r="C31" s="7"/>
      <c r="D31" s="7"/>
      <c r="E31" s="7"/>
      <c r="F31" s="7"/>
      <c r="G31" s="7"/>
      <c r="H31" s="7"/>
      <c r="I31" s="7"/>
    </row>
    <row r="32" spans="1:9" ht="15.75" x14ac:dyDescent="0.25">
      <c r="A32" s="7"/>
      <c r="B32" s="7"/>
      <c r="C32" s="7"/>
      <c r="D32" s="7"/>
      <c r="E32" s="7"/>
      <c r="F32" s="7"/>
      <c r="G32" s="7"/>
      <c r="H32" s="7"/>
      <c r="I32" s="7"/>
    </row>
    <row r="33" spans="1:9" ht="15.75" x14ac:dyDescent="0.25">
      <c r="A33" s="7"/>
      <c r="B33" s="7"/>
      <c r="C33" s="7"/>
      <c r="D33" s="7"/>
      <c r="E33" s="7"/>
      <c r="F33" s="7"/>
      <c r="G33" s="7"/>
      <c r="H33" s="7"/>
      <c r="I33" s="7"/>
    </row>
    <row r="34" spans="1:9" ht="15.75" x14ac:dyDescent="0.25">
      <c r="A34" s="7"/>
      <c r="B34" s="7"/>
      <c r="C34" s="7"/>
      <c r="D34" s="7"/>
      <c r="E34" s="7"/>
      <c r="F34" s="7"/>
      <c r="G34" s="7"/>
      <c r="H34" s="7"/>
      <c r="I34" s="7"/>
    </row>
    <row r="35" spans="1:9" ht="15.75" x14ac:dyDescent="0.25">
      <c r="A35" s="7"/>
      <c r="B35" s="7"/>
      <c r="C35" s="7"/>
      <c r="D35" s="7"/>
      <c r="E35" s="7"/>
      <c r="F35" s="7"/>
      <c r="G35" s="7"/>
      <c r="H35" s="7"/>
      <c r="I35" s="7"/>
    </row>
    <row r="36" spans="1:9" ht="15.75" x14ac:dyDescent="0.25">
      <c r="A36" s="7"/>
      <c r="B36" s="7"/>
      <c r="C36" s="7"/>
      <c r="D36" s="7"/>
      <c r="E36" s="7"/>
      <c r="F36" s="7"/>
      <c r="G36" s="7"/>
      <c r="H36" s="7"/>
      <c r="I36" s="7"/>
    </row>
    <row r="37" spans="1:9" ht="15.75" x14ac:dyDescent="0.25">
      <c r="A37" s="7"/>
      <c r="B37" s="7"/>
      <c r="C37" s="7"/>
      <c r="D37" s="7"/>
      <c r="E37" s="7"/>
      <c r="F37" s="7"/>
      <c r="G37" s="7"/>
      <c r="H37" s="7"/>
      <c r="I37" s="7"/>
    </row>
    <row r="38" spans="1:9" ht="15.75" x14ac:dyDescent="0.25">
      <c r="A38" s="7"/>
      <c r="B38" s="7"/>
      <c r="C38" s="7"/>
      <c r="D38" s="7"/>
      <c r="E38" s="7"/>
      <c r="F38" s="7"/>
      <c r="G38" s="7"/>
      <c r="H38" s="7"/>
      <c r="I38" s="7"/>
    </row>
    <row r="39" spans="1:9" ht="15.75" x14ac:dyDescent="0.25">
      <c r="A39" s="7"/>
      <c r="B39" s="7"/>
      <c r="C39" s="7"/>
      <c r="D39" s="7"/>
      <c r="E39" s="7"/>
      <c r="F39" s="7"/>
      <c r="G39" s="7"/>
      <c r="H39" s="7"/>
      <c r="I39" s="7"/>
    </row>
    <row r="40" spans="1:9" ht="16.5" thickBot="1" x14ac:dyDescent="0.3">
      <c r="A40" s="7"/>
      <c r="B40" s="7"/>
      <c r="C40" s="7"/>
      <c r="D40" s="7"/>
      <c r="E40" s="7"/>
      <c r="F40" s="7"/>
      <c r="G40" s="7"/>
      <c r="H40" s="7"/>
      <c r="I40" s="7"/>
    </row>
    <row r="41" spans="1:9" ht="16.5" thickBot="1" x14ac:dyDescent="0.3">
      <c r="A41" s="7"/>
      <c r="B41" s="4" t="s">
        <v>32</v>
      </c>
      <c r="C41" s="14"/>
      <c r="D41" s="7"/>
      <c r="E41" s="7"/>
      <c r="F41" s="7"/>
      <c r="G41" s="7"/>
      <c r="H41" s="7"/>
      <c r="I41" s="7"/>
    </row>
    <row r="42" spans="1:9" ht="15.75" x14ac:dyDescent="0.25">
      <c r="A42" s="7"/>
      <c r="B42" s="7"/>
      <c r="C42" s="7"/>
      <c r="D42" s="7"/>
      <c r="E42" s="7"/>
      <c r="F42" s="7"/>
      <c r="G42" s="7"/>
      <c r="H42" s="7"/>
      <c r="I42" s="7"/>
    </row>
    <row r="43" spans="1:9" ht="16.5" thickBot="1" x14ac:dyDescent="0.3">
      <c r="A43" s="7"/>
      <c r="B43" s="7"/>
      <c r="C43" s="7"/>
      <c r="D43" s="7"/>
      <c r="E43" s="7"/>
      <c r="F43" s="7"/>
      <c r="G43" s="7"/>
      <c r="H43" s="7"/>
      <c r="I43" s="7"/>
    </row>
    <row r="44" spans="1:9" ht="16.5" thickBot="1" x14ac:dyDescent="0.3">
      <c r="A44" s="7"/>
      <c r="B44" s="7"/>
      <c r="C44" s="14"/>
      <c r="D44" s="7"/>
      <c r="E44" s="7"/>
      <c r="F44" s="7"/>
      <c r="G44" s="7"/>
      <c r="H44" s="7"/>
      <c r="I44" s="7"/>
    </row>
    <row r="45" spans="1:9" ht="15.75" x14ac:dyDescent="0.25">
      <c r="A45" s="7"/>
      <c r="B45" s="7"/>
      <c r="C45" s="7" t="s">
        <v>33</v>
      </c>
      <c r="D45" s="7"/>
      <c r="E45" s="7"/>
      <c r="F45" s="7"/>
      <c r="G45" s="7"/>
      <c r="H45" s="7"/>
      <c r="I45" s="7"/>
    </row>
    <row r="46" spans="1:9" ht="15.75" x14ac:dyDescent="0.25">
      <c r="A46" s="7"/>
      <c r="B46" s="7"/>
      <c r="C46" s="7"/>
      <c r="D46" s="7"/>
      <c r="E46" s="7"/>
      <c r="F46" s="7"/>
      <c r="G46" s="7"/>
      <c r="H46" s="7"/>
      <c r="I46" s="7"/>
    </row>
    <row r="47" spans="1:9" ht="16.5" thickBot="1" x14ac:dyDescent="0.3">
      <c r="A47" s="7"/>
      <c r="B47" s="7"/>
      <c r="C47" s="7"/>
      <c r="D47" s="7"/>
      <c r="E47" s="7"/>
      <c r="F47" s="7"/>
      <c r="G47" s="7"/>
      <c r="H47" s="7"/>
      <c r="I47" s="7"/>
    </row>
    <row r="48" spans="1:9" ht="16.5" thickBot="1" x14ac:dyDescent="0.3">
      <c r="A48" s="7"/>
      <c r="B48" s="4" t="s">
        <v>34</v>
      </c>
      <c r="C48" s="14"/>
      <c r="D48" s="7"/>
      <c r="E48" s="7"/>
      <c r="F48" s="7"/>
      <c r="G48" s="7"/>
      <c r="H48" s="7"/>
      <c r="I48" s="7"/>
    </row>
    <row r="49" spans="1:9" ht="16.5" thickBot="1" x14ac:dyDescent="0.3">
      <c r="A49" s="7"/>
      <c r="B49" s="7"/>
      <c r="C49" s="7"/>
      <c r="D49" s="7"/>
      <c r="E49" s="7"/>
      <c r="F49" s="7"/>
      <c r="G49" s="7"/>
      <c r="H49" s="7"/>
      <c r="I49" s="7"/>
    </row>
    <row r="50" spans="1:9" ht="16.5" thickBot="1" x14ac:dyDescent="0.3">
      <c r="A50" s="7"/>
      <c r="B50" s="4" t="s">
        <v>35</v>
      </c>
      <c r="C50" s="14"/>
      <c r="D50" s="7"/>
      <c r="E50" s="7"/>
      <c r="F50" s="7"/>
      <c r="G50" s="7"/>
      <c r="H50" s="7"/>
      <c r="I50" s="7"/>
    </row>
    <row r="51" spans="1:9" ht="15.75" x14ac:dyDescent="0.25">
      <c r="A51" s="7"/>
      <c r="B51" s="7"/>
      <c r="C51" s="7"/>
      <c r="D51" s="7"/>
      <c r="E51" s="7"/>
      <c r="F51" s="7"/>
      <c r="G51" s="7"/>
      <c r="H51" s="7"/>
      <c r="I51" s="7"/>
    </row>
  </sheetData>
  <sheetProtection algorithmName="SHA-512" hashValue="mE/9YCDppjqH3aie8S/BhuB3kfChzySgbp8yiONrNE6bckWQ3Dcba7ze/iKctSCWgdXXFuoiQh7RWJP42n7r4g==" saltValue="hea1VeGcUOPRoiT8QhRdzg==" spinCount="100000" sheet="1" objects="1" scenarios="1"/>
  <protectedRanges>
    <protectedRange sqref="D4 G21" name="Range1"/>
  </protectedRanges>
  <mergeCells count="23">
    <mergeCell ref="C11:E11"/>
    <mergeCell ref="G11:I11"/>
    <mergeCell ref="C13:E13"/>
    <mergeCell ref="G13:I13"/>
    <mergeCell ref="A1:J1"/>
    <mergeCell ref="A2:J2"/>
    <mergeCell ref="B7:F7"/>
    <mergeCell ref="C9:E9"/>
    <mergeCell ref="G9:I9"/>
    <mergeCell ref="C19:E19"/>
    <mergeCell ref="G19:I19"/>
    <mergeCell ref="C21:E21"/>
    <mergeCell ref="G21:I21"/>
    <mergeCell ref="C15:E15"/>
    <mergeCell ref="G15:I15"/>
    <mergeCell ref="C17:E17"/>
    <mergeCell ref="G17:I17"/>
    <mergeCell ref="B29:E29"/>
    <mergeCell ref="C23:E23"/>
    <mergeCell ref="G23:I23"/>
    <mergeCell ref="B26:E26"/>
    <mergeCell ref="G26:I26"/>
    <mergeCell ref="G29:I29"/>
  </mergeCells>
  <phoneticPr fontId="2" type="noConversion"/>
  <pageMargins left="0.45" right="0.38" top="1" bottom="1" header="0.5" footer="0.5"/>
  <pageSetup scale="72" orientation="portrait" r:id="rId1"/>
  <headerFooter alignWithMargins="0"/>
  <colBreaks count="1" manualBreakCount="1">
    <brk id="10" max="71"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70"/>
  <sheetViews>
    <sheetView view="pageBreakPreview" zoomScaleNormal="100" zoomScaleSheetLayoutView="100" workbookViewId="0">
      <selection sqref="A1:Q1"/>
    </sheetView>
  </sheetViews>
  <sheetFormatPr defaultRowHeight="15.75" x14ac:dyDescent="0.25"/>
  <cols>
    <col min="1" max="2" width="9.140625" style="7"/>
    <col min="3" max="3" width="17.42578125" style="7" customWidth="1"/>
    <col min="4" max="8" width="9.140625" style="7"/>
    <col min="9" max="9" width="13.42578125" style="7" customWidth="1"/>
    <col min="10" max="10" width="13" style="7" customWidth="1"/>
    <col min="11" max="11" width="20.140625" style="7" customWidth="1"/>
    <col min="12" max="12" width="0.140625" style="7" customWidth="1"/>
    <col min="13" max="16384" width="9.140625" style="7"/>
  </cols>
  <sheetData>
    <row r="1" spans="1:17" ht="18.75" x14ac:dyDescent="0.3">
      <c r="A1" s="75" t="s">
        <v>0</v>
      </c>
      <c r="B1" s="75"/>
      <c r="C1" s="75"/>
      <c r="D1" s="75"/>
      <c r="E1" s="75"/>
      <c r="F1" s="75"/>
      <c r="G1" s="75"/>
      <c r="H1" s="75"/>
      <c r="I1" s="75"/>
      <c r="J1" s="75"/>
      <c r="K1" s="75"/>
      <c r="L1" s="75"/>
      <c r="M1" s="75"/>
      <c r="N1" s="75"/>
      <c r="O1" s="75"/>
      <c r="P1" s="75"/>
      <c r="Q1" s="75"/>
    </row>
    <row r="2" spans="1:17" ht="18.75" x14ac:dyDescent="0.3">
      <c r="A2" s="75" t="s">
        <v>1</v>
      </c>
      <c r="B2" s="75"/>
      <c r="C2" s="75"/>
      <c r="D2" s="75"/>
      <c r="E2" s="75"/>
      <c r="F2" s="75"/>
      <c r="G2" s="75"/>
      <c r="H2" s="75"/>
      <c r="I2" s="75"/>
      <c r="J2" s="75"/>
      <c r="K2" s="75"/>
      <c r="L2" s="75"/>
      <c r="M2" s="75"/>
      <c r="N2" s="75"/>
      <c r="O2" s="75"/>
      <c r="P2" s="75"/>
      <c r="Q2" s="75"/>
    </row>
    <row r="3" spans="1:17" x14ac:dyDescent="0.25">
      <c r="A3" s="68"/>
      <c r="B3" s="68"/>
      <c r="C3" s="68"/>
      <c r="D3" s="68"/>
      <c r="E3" s="68"/>
      <c r="F3" s="68"/>
      <c r="G3" s="68"/>
      <c r="H3" s="68"/>
      <c r="I3" s="68"/>
      <c r="J3" s="68"/>
    </row>
    <row r="4" spans="1:17" ht="18.75" x14ac:dyDescent="0.3">
      <c r="A4" s="75" t="s">
        <v>36</v>
      </c>
      <c r="B4" s="75"/>
      <c r="C4" s="75"/>
      <c r="D4" s="75"/>
      <c r="E4" s="75"/>
      <c r="F4" s="75"/>
      <c r="G4" s="75"/>
      <c r="H4" s="75"/>
      <c r="I4" s="75"/>
      <c r="J4" s="75"/>
      <c r="K4" s="75"/>
      <c r="L4" s="75"/>
      <c r="M4" s="75"/>
      <c r="N4" s="75"/>
      <c r="O4" s="75"/>
      <c r="P4" s="75"/>
      <c r="Q4" s="75"/>
    </row>
    <row r="5" spans="1:17" ht="18.75" x14ac:dyDescent="0.3">
      <c r="A5" s="106" t="s">
        <v>37</v>
      </c>
      <c r="B5" s="106"/>
      <c r="C5" s="106"/>
      <c r="D5" s="106"/>
      <c r="E5" s="106"/>
      <c r="F5" s="106"/>
      <c r="G5" s="106"/>
      <c r="H5" s="106"/>
      <c r="I5" s="106"/>
      <c r="J5" s="106"/>
      <c r="K5" s="106"/>
      <c r="L5" s="106"/>
      <c r="M5" s="106"/>
      <c r="N5" s="106"/>
      <c r="O5" s="106"/>
      <c r="P5" s="106"/>
      <c r="Q5" s="106"/>
    </row>
    <row r="6" spans="1:17" ht="18.75" x14ac:dyDescent="0.3">
      <c r="A6" s="75" t="s">
        <v>38</v>
      </c>
      <c r="B6" s="75"/>
      <c r="C6" s="75"/>
      <c r="D6" s="75"/>
      <c r="E6" s="75"/>
      <c r="F6" s="75"/>
      <c r="G6" s="75"/>
      <c r="H6" s="75"/>
      <c r="I6" s="75"/>
      <c r="J6" s="75"/>
      <c r="K6" s="75"/>
      <c r="L6" s="75"/>
      <c r="M6" s="75"/>
      <c r="N6" s="75"/>
      <c r="O6" s="75"/>
      <c r="P6" s="75"/>
      <c r="Q6" s="75"/>
    </row>
    <row r="7" spans="1:17" x14ac:dyDescent="0.25">
      <c r="A7" s="68"/>
      <c r="B7" s="68"/>
      <c r="C7" s="68"/>
      <c r="D7" s="68"/>
      <c r="E7" s="68"/>
      <c r="F7" s="68"/>
      <c r="G7" s="68"/>
      <c r="H7" s="68"/>
      <c r="I7" s="68"/>
      <c r="J7" s="68"/>
    </row>
    <row r="8" spans="1:17" ht="18.75" x14ac:dyDescent="0.3">
      <c r="A8" s="15" t="s">
        <v>39</v>
      </c>
    </row>
    <row r="9" spans="1:17" ht="64.5" customHeight="1" x14ac:dyDescent="0.25">
      <c r="A9" s="81" t="s">
        <v>40</v>
      </c>
      <c r="B9" s="81"/>
      <c r="C9" s="81"/>
      <c r="D9" s="81"/>
      <c r="E9" s="81"/>
      <c r="F9" s="81"/>
      <c r="G9" s="81"/>
      <c r="H9" s="81"/>
      <c r="I9" s="81"/>
      <c r="J9" s="81"/>
      <c r="K9" s="81"/>
      <c r="L9" s="81"/>
      <c r="M9" s="81"/>
      <c r="N9" s="81"/>
      <c r="O9" s="81"/>
      <c r="P9" s="81"/>
      <c r="Q9" s="81"/>
    </row>
    <row r="10" spans="1:17" ht="58.5" customHeight="1" x14ac:dyDescent="0.25">
      <c r="A10" s="81" t="s">
        <v>41</v>
      </c>
      <c r="B10" s="81"/>
      <c r="C10" s="81"/>
      <c r="D10" s="81"/>
      <c r="E10" s="81"/>
      <c r="F10" s="81"/>
      <c r="G10" s="81"/>
      <c r="H10" s="81"/>
      <c r="I10" s="81"/>
      <c r="J10" s="81"/>
      <c r="K10" s="81"/>
      <c r="L10" s="81"/>
      <c r="M10" s="81"/>
      <c r="N10" s="81"/>
      <c r="O10" s="81"/>
      <c r="P10" s="81"/>
      <c r="Q10" s="81"/>
    </row>
    <row r="11" spans="1:17" ht="24.75" customHeight="1" x14ac:dyDescent="0.25">
      <c r="A11" s="107" t="s">
        <v>42</v>
      </c>
      <c r="B11" s="107"/>
      <c r="C11" s="107"/>
      <c r="D11" s="107"/>
      <c r="E11" s="107"/>
      <c r="F11" s="107"/>
      <c r="G11" s="107"/>
      <c r="H11" s="107"/>
      <c r="I11" s="107"/>
      <c r="J11" s="107"/>
      <c r="K11" s="107"/>
      <c r="L11" s="107"/>
      <c r="M11" s="107"/>
      <c r="N11" s="107"/>
      <c r="O11" s="107"/>
      <c r="P11" s="107"/>
      <c r="Q11" s="107"/>
    </row>
    <row r="12" spans="1:17" ht="39" customHeight="1" x14ac:dyDescent="0.25">
      <c r="A12" s="81" t="s">
        <v>43</v>
      </c>
      <c r="B12" s="81"/>
      <c r="C12" s="81"/>
      <c r="D12" s="81"/>
      <c r="E12" s="81"/>
      <c r="F12" s="81"/>
      <c r="G12" s="81"/>
      <c r="H12" s="81"/>
      <c r="I12" s="81"/>
      <c r="J12" s="81"/>
      <c r="K12" s="81"/>
      <c r="L12" s="81"/>
      <c r="M12" s="81"/>
      <c r="N12" s="81"/>
      <c r="O12" s="81"/>
      <c r="P12" s="81"/>
      <c r="Q12" s="81"/>
    </row>
    <row r="13" spans="1:17" ht="42.75" customHeight="1" x14ac:dyDescent="0.25">
      <c r="A13" s="81" t="s">
        <v>44</v>
      </c>
      <c r="B13" s="81"/>
      <c r="C13" s="81"/>
      <c r="D13" s="81"/>
      <c r="E13" s="81"/>
      <c r="F13" s="81"/>
      <c r="G13" s="81"/>
      <c r="H13" s="81"/>
      <c r="I13" s="81"/>
      <c r="J13" s="81"/>
      <c r="K13" s="81"/>
      <c r="L13" s="81"/>
      <c r="M13" s="81"/>
      <c r="N13" s="81"/>
      <c r="O13" s="81"/>
      <c r="P13" s="81"/>
      <c r="Q13" s="81"/>
    </row>
    <row r="14" spans="1:17" ht="38.450000000000003" customHeight="1" x14ac:dyDescent="0.25">
      <c r="A14" s="81" t="s">
        <v>45</v>
      </c>
      <c r="B14" s="81"/>
      <c r="C14" s="81"/>
      <c r="D14" s="81"/>
      <c r="E14" s="81"/>
      <c r="F14" s="81"/>
      <c r="G14" s="81"/>
      <c r="H14" s="81"/>
      <c r="I14" s="81"/>
      <c r="J14" s="81"/>
      <c r="K14" s="81"/>
      <c r="L14" s="81"/>
      <c r="M14" s="81"/>
      <c r="N14" s="81"/>
      <c r="O14" s="81"/>
      <c r="P14" s="81"/>
      <c r="Q14" s="81"/>
    </row>
    <row r="15" spans="1:17" ht="37.15" customHeight="1" x14ac:dyDescent="0.25"/>
    <row r="16" spans="1:17" ht="16.5" thickBot="1" x14ac:dyDescent="0.3">
      <c r="A16" s="6" t="s">
        <v>46</v>
      </c>
    </row>
    <row r="17" spans="1:12" ht="16.5" thickBot="1" x14ac:dyDescent="0.3">
      <c r="B17" s="7" t="s">
        <v>47</v>
      </c>
      <c r="D17" s="103"/>
      <c r="E17" s="104"/>
      <c r="F17" s="104"/>
      <c r="G17" s="104"/>
      <c r="H17" s="104"/>
      <c r="I17" s="105"/>
      <c r="J17" s="18"/>
      <c r="K17" s="18"/>
    </row>
    <row r="18" spans="1:12" ht="16.5" thickBot="1" x14ac:dyDescent="0.3">
      <c r="B18" s="7" t="s">
        <v>48</v>
      </c>
      <c r="D18" s="18"/>
      <c r="E18" s="18"/>
      <c r="F18" s="18"/>
      <c r="G18" s="18"/>
      <c r="H18" s="18"/>
      <c r="I18" s="18"/>
      <c r="J18" s="18"/>
      <c r="K18" s="22"/>
    </row>
    <row r="19" spans="1:12" x14ac:dyDescent="0.25">
      <c r="B19" s="7" t="s">
        <v>49</v>
      </c>
      <c r="D19" s="18"/>
      <c r="E19" s="18"/>
      <c r="F19" s="18"/>
      <c r="G19" s="18"/>
      <c r="H19" s="18"/>
      <c r="I19" s="18"/>
      <c r="J19" s="18"/>
      <c r="K19" s="22"/>
    </row>
    <row r="20" spans="1:12" x14ac:dyDescent="0.25">
      <c r="B20" s="7" t="s">
        <v>50</v>
      </c>
      <c r="D20" s="24"/>
      <c r="E20" s="18"/>
      <c r="F20" s="18"/>
      <c r="G20" s="18"/>
      <c r="H20" s="18"/>
      <c r="I20" s="18"/>
      <c r="J20" s="18"/>
      <c r="K20" s="25"/>
    </row>
    <row r="21" spans="1:12" x14ac:dyDescent="0.25">
      <c r="B21" s="7" t="s">
        <v>51</v>
      </c>
      <c r="D21" s="94"/>
      <c r="E21" s="95"/>
      <c r="F21" s="95"/>
      <c r="G21" s="95"/>
      <c r="H21" s="95"/>
      <c r="I21" s="96"/>
      <c r="J21" s="18"/>
      <c r="K21" s="25"/>
    </row>
    <row r="22" spans="1:12" x14ac:dyDescent="0.25">
      <c r="D22" s="97"/>
      <c r="E22" s="98"/>
      <c r="F22" s="98"/>
      <c r="G22" s="98"/>
      <c r="H22" s="98"/>
      <c r="I22" s="99"/>
      <c r="J22" s="18"/>
      <c r="K22" s="25"/>
    </row>
    <row r="23" spans="1:12" ht="16.5" thickBot="1" x14ac:dyDescent="0.3">
      <c r="D23" s="100"/>
      <c r="E23" s="101"/>
      <c r="F23" s="101"/>
      <c r="G23" s="101"/>
      <c r="H23" s="101"/>
      <c r="I23" s="102"/>
      <c r="J23" s="18"/>
      <c r="K23" s="25"/>
    </row>
    <row r="24" spans="1:12" ht="16.5" thickBot="1" x14ac:dyDescent="0.3">
      <c r="D24" s="18"/>
      <c r="E24" s="18"/>
      <c r="F24" s="18"/>
      <c r="G24" s="18"/>
      <c r="H24" s="18"/>
      <c r="I24" s="18"/>
      <c r="J24" s="18" t="s">
        <v>52</v>
      </c>
      <c r="K24" s="26">
        <f>SUM(K18:K19)</f>
        <v>0</v>
      </c>
      <c r="L24" s="27"/>
    </row>
    <row r="25" spans="1:12" x14ac:dyDescent="0.25">
      <c r="D25" s="18"/>
      <c r="E25" s="18"/>
      <c r="F25" s="18"/>
      <c r="G25" s="18"/>
      <c r="H25" s="18"/>
      <c r="I25" s="18"/>
      <c r="J25" s="18"/>
      <c r="K25" s="25"/>
    </row>
    <row r="26" spans="1:12" ht="16.5" thickBot="1" x14ac:dyDescent="0.3">
      <c r="A26" s="6" t="s">
        <v>53</v>
      </c>
      <c r="D26" s="18"/>
      <c r="E26" s="18"/>
      <c r="F26" s="18"/>
      <c r="G26" s="18"/>
      <c r="H26" s="18"/>
      <c r="I26" s="18"/>
      <c r="J26" s="18"/>
      <c r="K26" s="25"/>
    </row>
    <row r="27" spans="1:12" ht="16.5" thickBot="1" x14ac:dyDescent="0.3">
      <c r="B27" s="7" t="s">
        <v>47</v>
      </c>
      <c r="D27" s="103"/>
      <c r="E27" s="104"/>
      <c r="F27" s="104"/>
      <c r="G27" s="104"/>
      <c r="H27" s="104"/>
      <c r="I27" s="105"/>
      <c r="J27" s="18"/>
      <c r="K27" s="25"/>
    </row>
    <row r="28" spans="1:12" ht="16.5" thickBot="1" x14ac:dyDescent="0.3">
      <c r="B28" s="7" t="s">
        <v>48</v>
      </c>
      <c r="D28" s="18"/>
      <c r="E28" s="18"/>
      <c r="F28" s="18"/>
      <c r="G28" s="18"/>
      <c r="H28" s="18"/>
      <c r="I28" s="18"/>
      <c r="J28" s="18"/>
      <c r="K28" s="22"/>
    </row>
    <row r="29" spans="1:12" ht="16.5" thickBot="1" x14ac:dyDescent="0.3">
      <c r="B29" s="7" t="s">
        <v>49</v>
      </c>
      <c r="D29" s="18"/>
      <c r="E29" s="18"/>
      <c r="F29" s="18"/>
      <c r="G29" s="18"/>
      <c r="H29" s="18"/>
      <c r="I29" s="18"/>
      <c r="J29" s="18"/>
      <c r="K29" s="22"/>
    </row>
    <row r="30" spans="1:12" ht="16.5" thickBot="1" x14ac:dyDescent="0.3">
      <c r="B30" s="7" t="s">
        <v>50</v>
      </c>
      <c r="D30" s="24"/>
      <c r="E30" s="18"/>
      <c r="F30" s="18"/>
      <c r="G30" s="18"/>
      <c r="H30" s="18"/>
      <c r="I30" s="18"/>
      <c r="J30" s="18"/>
      <c r="K30" s="25"/>
    </row>
    <row r="31" spans="1:12" x14ac:dyDescent="0.25">
      <c r="B31" s="7" t="s">
        <v>51</v>
      </c>
      <c r="D31" s="94"/>
      <c r="E31" s="95"/>
      <c r="F31" s="95"/>
      <c r="G31" s="95"/>
      <c r="H31" s="95"/>
      <c r="I31" s="96"/>
      <c r="J31" s="18"/>
      <c r="K31" s="25"/>
    </row>
    <row r="32" spans="1:12" x14ac:dyDescent="0.25">
      <c r="D32" s="97"/>
      <c r="E32" s="98"/>
      <c r="F32" s="98"/>
      <c r="G32" s="98"/>
      <c r="H32" s="98"/>
      <c r="I32" s="99"/>
      <c r="J32" s="18"/>
      <c r="K32" s="25"/>
    </row>
    <row r="33" spans="1:11" ht="16.5" thickBot="1" x14ac:dyDescent="0.3">
      <c r="D33" s="100"/>
      <c r="E33" s="101"/>
      <c r="F33" s="101"/>
      <c r="G33" s="101"/>
      <c r="H33" s="101"/>
      <c r="I33" s="102"/>
      <c r="J33" s="18"/>
      <c r="K33" s="25"/>
    </row>
    <row r="34" spans="1:11" ht="16.5" thickBot="1" x14ac:dyDescent="0.3">
      <c r="D34" s="18"/>
      <c r="E34" s="18"/>
      <c r="F34" s="18"/>
      <c r="G34" s="18"/>
      <c r="H34" s="18"/>
      <c r="I34" s="18"/>
      <c r="J34" s="18" t="s">
        <v>52</v>
      </c>
      <c r="K34" s="26">
        <f>SUM(K28:K29)</f>
        <v>0</v>
      </c>
    </row>
    <row r="35" spans="1:11" x14ac:dyDescent="0.25">
      <c r="D35" s="18"/>
      <c r="E35" s="18"/>
      <c r="F35" s="18"/>
      <c r="G35" s="18"/>
      <c r="H35" s="18"/>
      <c r="I35" s="18"/>
      <c r="J35" s="18"/>
      <c r="K35" s="25"/>
    </row>
    <row r="36" spans="1:11" ht="16.5" thickBot="1" x14ac:dyDescent="0.3">
      <c r="A36" s="6" t="s">
        <v>54</v>
      </c>
      <c r="D36" s="18"/>
      <c r="E36" s="18"/>
      <c r="F36" s="18"/>
      <c r="G36" s="18"/>
      <c r="H36" s="18"/>
      <c r="I36" s="18"/>
      <c r="J36" s="18"/>
      <c r="K36" s="25"/>
    </row>
    <row r="37" spans="1:11" ht="16.5" thickBot="1" x14ac:dyDescent="0.3">
      <c r="B37" s="7" t="s">
        <v>47</v>
      </c>
      <c r="D37" s="103"/>
      <c r="E37" s="104"/>
      <c r="F37" s="104"/>
      <c r="G37" s="104"/>
      <c r="H37" s="104"/>
      <c r="I37" s="105"/>
      <c r="J37" s="18"/>
      <c r="K37" s="25"/>
    </row>
    <row r="38" spans="1:11" ht="16.5" thickBot="1" x14ac:dyDescent="0.3">
      <c r="B38" s="7" t="s">
        <v>48</v>
      </c>
      <c r="D38" s="18"/>
      <c r="E38" s="18"/>
      <c r="F38" s="18"/>
      <c r="G38" s="18"/>
      <c r="H38" s="18"/>
      <c r="I38" s="18"/>
      <c r="J38" s="18"/>
      <c r="K38" s="22"/>
    </row>
    <row r="39" spans="1:11" ht="16.5" thickBot="1" x14ac:dyDescent="0.3">
      <c r="B39" s="7" t="s">
        <v>49</v>
      </c>
      <c r="D39" s="18"/>
      <c r="E39" s="18"/>
      <c r="F39" s="18"/>
      <c r="G39" s="18"/>
      <c r="H39" s="18"/>
      <c r="I39" s="18"/>
      <c r="J39" s="18"/>
      <c r="K39" s="22"/>
    </row>
    <row r="40" spans="1:11" ht="16.5" thickBot="1" x14ac:dyDescent="0.3">
      <c r="B40" s="7" t="s">
        <v>50</v>
      </c>
      <c r="D40" s="28"/>
      <c r="E40" s="18"/>
      <c r="F40" s="18"/>
      <c r="G40" s="18"/>
      <c r="H40" s="18"/>
      <c r="I40" s="18"/>
      <c r="J40" s="18"/>
      <c r="K40" s="25"/>
    </row>
    <row r="41" spans="1:11" x14ac:dyDescent="0.25">
      <c r="B41" s="7" t="s">
        <v>51</v>
      </c>
      <c r="D41" s="94"/>
      <c r="E41" s="95"/>
      <c r="F41" s="95"/>
      <c r="G41" s="95"/>
      <c r="H41" s="95"/>
      <c r="I41" s="96"/>
      <c r="J41" s="18"/>
      <c r="K41" s="25"/>
    </row>
    <row r="42" spans="1:11" x14ac:dyDescent="0.25">
      <c r="D42" s="97"/>
      <c r="E42" s="98"/>
      <c r="F42" s="98"/>
      <c r="G42" s="98"/>
      <c r="H42" s="98"/>
      <c r="I42" s="99"/>
      <c r="J42" s="18"/>
      <c r="K42" s="25"/>
    </row>
    <row r="43" spans="1:11" ht="16.5" thickBot="1" x14ac:dyDescent="0.3">
      <c r="D43" s="100"/>
      <c r="E43" s="101"/>
      <c r="F43" s="101"/>
      <c r="G43" s="101"/>
      <c r="H43" s="101"/>
      <c r="I43" s="102"/>
      <c r="J43" s="18"/>
      <c r="K43" s="25"/>
    </row>
    <row r="44" spans="1:11" ht="16.5" thickBot="1" x14ac:dyDescent="0.3">
      <c r="D44" s="18"/>
      <c r="E44" s="18"/>
      <c r="F44" s="18"/>
      <c r="G44" s="18"/>
      <c r="H44" s="18"/>
      <c r="I44" s="18"/>
      <c r="J44" s="18" t="s">
        <v>52</v>
      </c>
      <c r="K44" s="26">
        <f>SUM(K38:K39)</f>
        <v>0</v>
      </c>
    </row>
    <row r="45" spans="1:11" x14ac:dyDescent="0.25">
      <c r="D45" s="18"/>
      <c r="E45" s="18"/>
      <c r="F45" s="18"/>
      <c r="G45" s="18"/>
      <c r="H45" s="18"/>
      <c r="I45" s="18"/>
      <c r="J45" s="18"/>
      <c r="K45" s="25"/>
    </row>
    <row r="46" spans="1:11" x14ac:dyDescent="0.25">
      <c r="D46" s="18"/>
      <c r="E46" s="18"/>
      <c r="F46" s="18"/>
      <c r="G46" s="18"/>
      <c r="H46" s="18"/>
      <c r="I46" s="18"/>
      <c r="J46" s="18"/>
      <c r="K46" s="25"/>
    </row>
    <row r="47" spans="1:11" ht="16.5" thickBot="1" x14ac:dyDescent="0.3">
      <c r="A47" s="6" t="s">
        <v>55</v>
      </c>
      <c r="D47" s="18"/>
      <c r="E47" s="18"/>
      <c r="F47" s="18"/>
      <c r="G47" s="18"/>
      <c r="H47" s="18"/>
      <c r="I47" s="18"/>
      <c r="J47" s="18"/>
      <c r="K47" s="25"/>
    </row>
    <row r="48" spans="1:11" ht="16.5" thickBot="1" x14ac:dyDescent="0.3">
      <c r="B48" s="7" t="s">
        <v>47</v>
      </c>
      <c r="D48" s="103"/>
      <c r="E48" s="104"/>
      <c r="F48" s="104"/>
      <c r="G48" s="104"/>
      <c r="H48" s="104"/>
      <c r="I48" s="105"/>
      <c r="J48" s="18"/>
      <c r="K48" s="25"/>
    </row>
    <row r="49" spans="1:11" ht="16.5" thickBot="1" x14ac:dyDescent="0.3">
      <c r="B49" s="7" t="s">
        <v>48</v>
      </c>
      <c r="D49" s="18"/>
      <c r="E49" s="18"/>
      <c r="F49" s="18"/>
      <c r="G49" s="18"/>
      <c r="H49" s="18"/>
      <c r="I49" s="18"/>
      <c r="J49" s="18"/>
      <c r="K49" s="22"/>
    </row>
    <row r="50" spans="1:11" ht="16.5" thickBot="1" x14ac:dyDescent="0.3">
      <c r="B50" s="7" t="s">
        <v>49</v>
      </c>
      <c r="D50" s="18"/>
      <c r="E50" s="18"/>
      <c r="F50" s="18"/>
      <c r="G50" s="18"/>
      <c r="H50" s="18"/>
      <c r="I50" s="18"/>
      <c r="J50" s="18"/>
      <c r="K50" s="22"/>
    </row>
    <row r="51" spans="1:11" ht="16.5" thickBot="1" x14ac:dyDescent="0.3">
      <c r="B51" s="7" t="s">
        <v>50</v>
      </c>
      <c r="D51" s="28"/>
      <c r="E51" s="18"/>
      <c r="F51" s="18"/>
      <c r="G51" s="18"/>
      <c r="H51" s="18"/>
      <c r="I51" s="18"/>
      <c r="J51" s="18"/>
      <c r="K51" s="25"/>
    </row>
    <row r="52" spans="1:11" x14ac:dyDescent="0.25">
      <c r="B52" s="7" t="s">
        <v>51</v>
      </c>
      <c r="D52" s="94"/>
      <c r="E52" s="95"/>
      <c r="F52" s="95"/>
      <c r="G52" s="95"/>
      <c r="H52" s="95"/>
      <c r="I52" s="96"/>
      <c r="J52" s="18"/>
      <c r="K52" s="25"/>
    </row>
    <row r="53" spans="1:11" x14ac:dyDescent="0.25">
      <c r="D53" s="97"/>
      <c r="E53" s="98"/>
      <c r="F53" s="98"/>
      <c r="G53" s="98"/>
      <c r="H53" s="98"/>
      <c r="I53" s="99"/>
      <c r="J53" s="18"/>
      <c r="K53" s="25"/>
    </row>
    <row r="54" spans="1:11" ht="16.5" thickBot="1" x14ac:dyDescent="0.3">
      <c r="D54" s="100"/>
      <c r="E54" s="101"/>
      <c r="F54" s="101"/>
      <c r="G54" s="101"/>
      <c r="H54" s="101"/>
      <c r="I54" s="102"/>
      <c r="J54" s="18"/>
      <c r="K54" s="25"/>
    </row>
    <row r="55" spans="1:11" ht="16.5" thickBot="1" x14ac:dyDescent="0.3">
      <c r="D55" s="18"/>
      <c r="E55" s="18"/>
      <c r="F55" s="18"/>
      <c r="G55" s="18"/>
      <c r="H55" s="18"/>
      <c r="I55" s="18"/>
      <c r="J55" s="18" t="s">
        <v>52</v>
      </c>
      <c r="K55" s="26">
        <f>SUM(K49:K50)</f>
        <v>0</v>
      </c>
    </row>
    <row r="56" spans="1:11" x14ac:dyDescent="0.25">
      <c r="D56" s="18"/>
      <c r="E56" s="18"/>
      <c r="F56" s="18"/>
      <c r="G56" s="18"/>
      <c r="H56" s="18"/>
      <c r="I56" s="18"/>
      <c r="J56" s="18"/>
      <c r="K56" s="25"/>
    </row>
    <row r="57" spans="1:11" x14ac:dyDescent="0.25">
      <c r="D57" s="18"/>
      <c r="E57" s="18"/>
      <c r="F57" s="18"/>
      <c r="G57" s="18"/>
      <c r="H57" s="18"/>
      <c r="I57" s="18"/>
      <c r="J57" s="18"/>
      <c r="K57" s="25"/>
    </row>
    <row r="58" spans="1:11" ht="16.5" thickBot="1" x14ac:dyDescent="0.3">
      <c r="A58" s="6" t="s">
        <v>56</v>
      </c>
      <c r="D58" s="18"/>
      <c r="E58" s="18"/>
      <c r="F58" s="18"/>
      <c r="G58" s="18"/>
      <c r="H58" s="18"/>
      <c r="I58" s="18"/>
      <c r="J58" s="18"/>
      <c r="K58" s="25"/>
    </row>
    <row r="59" spans="1:11" ht="16.5" thickBot="1" x14ac:dyDescent="0.3">
      <c r="B59" s="7" t="s">
        <v>47</v>
      </c>
      <c r="D59" s="103"/>
      <c r="E59" s="104"/>
      <c r="F59" s="104"/>
      <c r="G59" s="104"/>
      <c r="H59" s="104"/>
      <c r="I59" s="105"/>
      <c r="J59" s="18"/>
      <c r="K59" s="25"/>
    </row>
    <row r="60" spans="1:11" ht="16.5" thickBot="1" x14ac:dyDescent="0.3">
      <c r="B60" s="7" t="s">
        <v>48</v>
      </c>
      <c r="D60" s="18"/>
      <c r="E60" s="18"/>
      <c r="F60" s="18"/>
      <c r="G60" s="18"/>
      <c r="H60" s="18"/>
      <c r="I60" s="18"/>
      <c r="J60" s="18"/>
      <c r="K60" s="22"/>
    </row>
    <row r="61" spans="1:11" ht="16.5" thickBot="1" x14ac:dyDescent="0.3">
      <c r="B61" s="7" t="s">
        <v>49</v>
      </c>
      <c r="D61" s="18"/>
      <c r="E61" s="18"/>
      <c r="F61" s="18"/>
      <c r="G61" s="18"/>
      <c r="H61" s="18"/>
      <c r="I61" s="18"/>
      <c r="J61" s="18"/>
      <c r="K61" s="22"/>
    </row>
    <row r="62" spans="1:11" ht="16.5" thickBot="1" x14ac:dyDescent="0.3">
      <c r="B62" s="7" t="s">
        <v>50</v>
      </c>
      <c r="D62" s="28"/>
      <c r="E62" s="18"/>
      <c r="F62" s="18"/>
      <c r="G62" s="18"/>
      <c r="H62" s="18"/>
      <c r="I62" s="18"/>
      <c r="J62" s="18"/>
      <c r="K62" s="25"/>
    </row>
    <row r="63" spans="1:11" x14ac:dyDescent="0.25">
      <c r="B63" s="7" t="s">
        <v>51</v>
      </c>
      <c r="D63" s="94"/>
      <c r="E63" s="95"/>
      <c r="F63" s="95"/>
      <c r="G63" s="95"/>
      <c r="H63" s="95"/>
      <c r="I63" s="96"/>
      <c r="J63" s="18"/>
      <c r="K63" s="25"/>
    </row>
    <row r="64" spans="1:11" x14ac:dyDescent="0.25">
      <c r="D64" s="97"/>
      <c r="E64" s="98"/>
      <c r="F64" s="98"/>
      <c r="G64" s="98"/>
      <c r="H64" s="98"/>
      <c r="I64" s="99"/>
      <c r="J64" s="18"/>
      <c r="K64" s="25"/>
    </row>
    <row r="65" spans="1:12" ht="16.5" thickBot="1" x14ac:dyDescent="0.3">
      <c r="D65" s="100"/>
      <c r="E65" s="101"/>
      <c r="F65" s="101"/>
      <c r="G65" s="101"/>
      <c r="H65" s="101"/>
      <c r="I65" s="102"/>
      <c r="J65" s="18"/>
      <c r="K65" s="25"/>
    </row>
    <row r="66" spans="1:12" ht="16.5" thickBot="1" x14ac:dyDescent="0.3">
      <c r="D66" s="18"/>
      <c r="E66" s="18"/>
      <c r="F66" s="18"/>
      <c r="G66" s="18"/>
      <c r="H66" s="18"/>
      <c r="I66" s="18"/>
      <c r="J66" s="18" t="s">
        <v>52</v>
      </c>
      <c r="K66" s="26">
        <f>SUM(K60:K61)</f>
        <v>0</v>
      </c>
    </row>
    <row r="67" spans="1:12" x14ac:dyDescent="0.25">
      <c r="D67" s="18"/>
      <c r="E67" s="18"/>
      <c r="F67" s="18"/>
      <c r="G67" s="18"/>
      <c r="H67" s="18"/>
      <c r="I67" s="18"/>
      <c r="J67" s="18"/>
      <c r="K67" s="25"/>
    </row>
    <row r="68" spans="1:12" ht="16.5" thickBot="1" x14ac:dyDescent="0.3">
      <c r="D68" s="18"/>
      <c r="E68" s="18"/>
      <c r="F68" s="18"/>
      <c r="G68" s="18"/>
      <c r="H68" s="18"/>
      <c r="I68" s="18"/>
      <c r="J68" s="18"/>
      <c r="K68" s="25"/>
    </row>
    <row r="69" spans="1:12" ht="16.5" thickBot="1" x14ac:dyDescent="0.3">
      <c r="A69" s="6" t="s">
        <v>57</v>
      </c>
      <c r="K69" s="67">
        <f>SUM(K24,K34,K44,K55,K66)</f>
        <v>0</v>
      </c>
      <c r="L69" s="29"/>
    </row>
    <row r="70" spans="1:12" x14ac:dyDescent="0.25">
      <c r="A70" s="6"/>
      <c r="K70" s="64"/>
      <c r="L70" s="64"/>
    </row>
  </sheetData>
  <sheetProtection algorithmName="SHA-512" hashValue="eNSdT6NdOnVbXn5nhhTRKCuRI2EJblb1R/O2TwX0MeHUM4BOu1p4FAF5tjpwU20WdK06p4qYdp5cfRmjWASG7A==" saltValue="PODewTG1DhXOvBjp/Wd2DA==" spinCount="100000" sheet="1" objects="1" scenarios="1"/>
  <protectedRanges>
    <protectedRange sqref="D63" name="Range25"/>
    <protectedRange sqref="D62" name="Range24"/>
    <protectedRange sqref="K61" name="Range23"/>
    <protectedRange sqref="K60" name="Range22"/>
    <protectedRange sqref="D59" name="Range21"/>
    <protectedRange sqref="D52" name="Range20"/>
    <protectedRange sqref="D51" name="Range19"/>
    <protectedRange sqref="K50" name="Range18"/>
    <protectedRange sqref="K49" name="Range17"/>
    <protectedRange sqref="D48" name="Range16"/>
    <protectedRange sqref="D41" name="Range15"/>
    <protectedRange sqref="D40" name="Range14"/>
    <protectedRange sqref="K39" name="Range13"/>
    <protectedRange sqref="K38" name="Range12"/>
    <protectedRange sqref="D37" name="Range11"/>
    <protectedRange sqref="D31" name="Range10"/>
    <protectedRange sqref="D30" name="Range9"/>
    <protectedRange sqref="K29" name="Range8"/>
    <protectedRange sqref="K28" name="Range7"/>
    <protectedRange sqref="D27" name="Range6"/>
    <protectedRange sqref="D21" name="Range5"/>
    <protectedRange sqref="D20" name="Range4"/>
    <protectedRange sqref="K19" name="Range3"/>
    <protectedRange sqref="K18" name="Range2"/>
    <protectedRange sqref="D17" name="Range1"/>
  </protectedRanges>
  <mergeCells count="21">
    <mergeCell ref="D17:I17"/>
    <mergeCell ref="A10:Q10"/>
    <mergeCell ref="A11:Q11"/>
    <mergeCell ref="A12:Q12"/>
    <mergeCell ref="A13:Q13"/>
    <mergeCell ref="D63:I65"/>
    <mergeCell ref="D41:I43"/>
    <mergeCell ref="D48:I48"/>
    <mergeCell ref="D52:I54"/>
    <mergeCell ref="A1:Q1"/>
    <mergeCell ref="A2:Q2"/>
    <mergeCell ref="A4:Q4"/>
    <mergeCell ref="D59:I59"/>
    <mergeCell ref="D21:I23"/>
    <mergeCell ref="D27:I27"/>
    <mergeCell ref="A14:Q14"/>
    <mergeCell ref="D31:I33"/>
    <mergeCell ref="D37:I37"/>
    <mergeCell ref="A5:Q5"/>
    <mergeCell ref="A6:Q6"/>
    <mergeCell ref="A9:Q9"/>
  </mergeCells>
  <phoneticPr fontId="2" type="noConversion"/>
  <pageMargins left="0.78" right="0.25" top="0.32" bottom="0.27" header="0.19" footer="0.16"/>
  <pageSetup scale="54"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79"/>
  <sheetViews>
    <sheetView view="pageBreakPreview" zoomScale="85" zoomScaleNormal="100" zoomScaleSheetLayoutView="85" workbookViewId="0">
      <selection activeCell="A16" sqref="A16:Q16"/>
    </sheetView>
  </sheetViews>
  <sheetFormatPr defaultRowHeight="15.75" x14ac:dyDescent="0.25"/>
  <cols>
    <col min="1" max="1" width="9.140625" style="7"/>
    <col min="2" max="2" width="11" style="7" customWidth="1"/>
    <col min="3" max="3" width="16" style="7" customWidth="1"/>
    <col min="4" max="4" width="15.140625" style="7" customWidth="1"/>
    <col min="5" max="5" width="16.7109375" style="7" customWidth="1"/>
    <col min="6" max="6" width="8.42578125" style="7" customWidth="1"/>
    <col min="7" max="7" width="10.85546875" style="7" customWidth="1"/>
    <col min="8" max="8" width="22.140625" style="7" customWidth="1"/>
    <col min="9" max="10" width="9.140625" style="7"/>
    <col min="11" max="11" width="11" style="7" customWidth="1"/>
    <col min="12" max="12" width="15.28515625" style="7" customWidth="1"/>
    <col min="13" max="13" width="9.42578125" style="7" customWidth="1"/>
    <col min="14" max="14" width="13.7109375" style="7" customWidth="1"/>
    <col min="15" max="15" width="9.140625" style="7"/>
    <col min="16" max="16" width="10.85546875" style="7" customWidth="1"/>
    <col min="17" max="17" width="21.42578125" style="7" customWidth="1"/>
    <col min="18" max="16384" width="9.140625" style="7"/>
  </cols>
  <sheetData>
    <row r="1" spans="1:17" ht="18.75" x14ac:dyDescent="0.3">
      <c r="A1" s="75" t="s">
        <v>0</v>
      </c>
      <c r="B1" s="75"/>
      <c r="C1" s="75"/>
      <c r="D1" s="75"/>
      <c r="E1" s="75"/>
      <c r="F1" s="75"/>
      <c r="G1" s="75"/>
      <c r="H1" s="75"/>
      <c r="I1" s="75"/>
      <c r="J1" s="75"/>
      <c r="K1" s="75"/>
      <c r="L1" s="75"/>
      <c r="M1" s="75"/>
      <c r="N1" s="75"/>
      <c r="O1" s="75"/>
      <c r="P1" s="75"/>
      <c r="Q1" s="75"/>
    </row>
    <row r="2" spans="1:17" ht="18.75" x14ac:dyDescent="0.3">
      <c r="A2" s="75" t="s">
        <v>1</v>
      </c>
      <c r="B2" s="75"/>
      <c r="C2" s="75"/>
      <c r="D2" s="75"/>
      <c r="E2" s="75"/>
      <c r="F2" s="75"/>
      <c r="G2" s="75"/>
      <c r="H2" s="75"/>
      <c r="I2" s="75"/>
      <c r="J2" s="75"/>
      <c r="K2" s="75"/>
      <c r="L2" s="75"/>
      <c r="M2" s="75"/>
      <c r="N2" s="75"/>
      <c r="O2" s="75"/>
      <c r="P2" s="75"/>
      <c r="Q2" s="75"/>
    </row>
    <row r="3" spans="1:17" ht="18.75" x14ac:dyDescent="0.3">
      <c r="A3" s="16"/>
      <c r="B3" s="16"/>
      <c r="C3" s="16"/>
      <c r="D3" s="16"/>
      <c r="E3" s="16"/>
      <c r="F3" s="16"/>
      <c r="G3" s="16"/>
      <c r="H3" s="16"/>
      <c r="I3" s="16"/>
      <c r="J3" s="16"/>
      <c r="K3" s="16"/>
      <c r="L3" s="16"/>
      <c r="M3" s="16"/>
      <c r="N3" s="16"/>
      <c r="O3" s="16"/>
      <c r="P3" s="16"/>
      <c r="Q3" s="16"/>
    </row>
    <row r="4" spans="1:17" ht="18.75" x14ac:dyDescent="0.3">
      <c r="A4" s="75" t="s">
        <v>58</v>
      </c>
      <c r="B4" s="75"/>
      <c r="C4" s="75"/>
      <c r="D4" s="75"/>
      <c r="E4" s="75"/>
      <c r="F4" s="75"/>
      <c r="G4" s="75"/>
      <c r="H4" s="75"/>
      <c r="I4" s="75"/>
      <c r="J4" s="75"/>
      <c r="K4" s="75"/>
      <c r="L4" s="75"/>
      <c r="M4" s="75"/>
      <c r="N4" s="75"/>
      <c r="O4" s="75"/>
      <c r="P4" s="75"/>
      <c r="Q4" s="75"/>
    </row>
    <row r="5" spans="1:17" ht="18.75" x14ac:dyDescent="0.3">
      <c r="A5" s="106" t="s">
        <v>59</v>
      </c>
      <c r="B5" s="106"/>
      <c r="C5" s="106"/>
      <c r="D5" s="106"/>
      <c r="E5" s="106"/>
      <c r="F5" s="106"/>
      <c r="G5" s="106"/>
      <c r="H5" s="106"/>
      <c r="I5" s="106"/>
      <c r="J5" s="106"/>
      <c r="K5" s="106"/>
      <c r="L5" s="106"/>
      <c r="M5" s="106"/>
      <c r="N5" s="106"/>
      <c r="O5" s="106"/>
      <c r="P5" s="106"/>
      <c r="Q5" s="106"/>
    </row>
    <row r="6" spans="1:17" ht="18.75" x14ac:dyDescent="0.3">
      <c r="A6" s="75" t="s">
        <v>60</v>
      </c>
      <c r="B6" s="75"/>
      <c r="C6" s="75"/>
      <c r="D6" s="75"/>
      <c r="E6" s="75"/>
      <c r="F6" s="75"/>
      <c r="G6" s="75"/>
      <c r="H6" s="75"/>
      <c r="I6" s="75"/>
      <c r="J6" s="75"/>
      <c r="K6" s="75"/>
      <c r="L6" s="75"/>
      <c r="M6" s="75"/>
      <c r="N6" s="75"/>
      <c r="O6" s="75"/>
      <c r="P6" s="75"/>
      <c r="Q6" s="75"/>
    </row>
    <row r="8" spans="1:17" ht="23.25" customHeight="1" x14ac:dyDescent="0.3">
      <c r="A8" s="110" t="s">
        <v>39</v>
      </c>
      <c r="B8" s="110"/>
      <c r="C8" s="110"/>
      <c r="D8" s="110"/>
      <c r="E8" s="110"/>
      <c r="F8" s="110"/>
      <c r="G8" s="110"/>
      <c r="H8" s="110"/>
      <c r="I8" s="110"/>
      <c r="J8" s="110"/>
      <c r="K8" s="110"/>
      <c r="L8" s="110"/>
      <c r="M8" s="110"/>
      <c r="N8" s="110"/>
      <c r="O8" s="110"/>
      <c r="P8" s="110"/>
      <c r="Q8" s="110"/>
    </row>
    <row r="9" spans="1:17" ht="45.75" customHeight="1" x14ac:dyDescent="0.25">
      <c r="A9" s="81" t="s">
        <v>61</v>
      </c>
      <c r="B9" s="81"/>
      <c r="C9" s="81"/>
      <c r="D9" s="81"/>
      <c r="E9" s="81"/>
      <c r="F9" s="81"/>
      <c r="G9" s="81"/>
      <c r="H9" s="81"/>
      <c r="I9" s="81"/>
      <c r="J9" s="81"/>
      <c r="K9" s="81"/>
      <c r="L9" s="81"/>
      <c r="M9" s="81"/>
      <c r="N9" s="81"/>
      <c r="O9" s="81"/>
      <c r="P9" s="81"/>
      <c r="Q9" s="81"/>
    </row>
    <row r="10" spans="1:17" ht="42.75" customHeight="1" x14ac:dyDescent="0.25">
      <c r="A10" s="81" t="s">
        <v>62</v>
      </c>
      <c r="B10" s="81"/>
      <c r="C10" s="81"/>
      <c r="D10" s="81"/>
      <c r="E10" s="81"/>
      <c r="F10" s="81"/>
      <c r="G10" s="81"/>
      <c r="H10" s="81"/>
      <c r="I10" s="81"/>
      <c r="J10" s="81"/>
      <c r="K10" s="81"/>
      <c r="L10" s="81"/>
      <c r="M10" s="81"/>
      <c r="N10" s="81"/>
      <c r="O10" s="81"/>
      <c r="P10" s="81"/>
      <c r="Q10" s="81"/>
    </row>
    <row r="11" spans="1:17" ht="30" customHeight="1" x14ac:dyDescent="0.25">
      <c r="A11" s="7" t="s">
        <v>63</v>
      </c>
      <c r="B11" s="7" t="s">
        <v>64</v>
      </c>
    </row>
    <row r="12" spans="1:17" ht="34.5" customHeight="1" x14ac:dyDescent="0.25">
      <c r="A12" s="11" t="s">
        <v>15</v>
      </c>
      <c r="B12" s="81" t="s">
        <v>65</v>
      </c>
      <c r="C12" s="81"/>
      <c r="D12" s="81"/>
      <c r="E12" s="81"/>
      <c r="F12" s="81"/>
      <c r="G12" s="81"/>
      <c r="H12" s="81"/>
      <c r="I12" s="81"/>
      <c r="J12" s="81"/>
      <c r="K12" s="81"/>
      <c r="L12" s="81"/>
      <c r="M12" s="81"/>
      <c r="N12" s="81"/>
      <c r="O12" s="81"/>
      <c r="P12" s="81"/>
      <c r="Q12" s="81"/>
    </row>
    <row r="13" spans="1:17" ht="54.75" customHeight="1" x14ac:dyDescent="0.25">
      <c r="A13" s="11" t="s">
        <v>17</v>
      </c>
      <c r="B13" s="81" t="s">
        <v>66</v>
      </c>
      <c r="C13" s="81"/>
      <c r="D13" s="81"/>
      <c r="E13" s="81"/>
      <c r="F13" s="81"/>
      <c r="G13" s="81"/>
      <c r="H13" s="81"/>
      <c r="I13" s="81"/>
      <c r="J13" s="81"/>
      <c r="K13" s="81"/>
      <c r="L13" s="81"/>
      <c r="M13" s="81"/>
      <c r="N13" s="81"/>
      <c r="O13" s="81"/>
      <c r="P13" s="81"/>
      <c r="Q13" s="81"/>
    </row>
    <row r="14" spans="1:17" ht="44.25" customHeight="1" x14ac:dyDescent="0.25">
      <c r="A14" s="81" t="s">
        <v>67</v>
      </c>
      <c r="B14" s="81"/>
      <c r="C14" s="81"/>
      <c r="D14" s="81"/>
      <c r="E14" s="81"/>
      <c r="F14" s="81"/>
      <c r="G14" s="81"/>
      <c r="H14" s="81"/>
      <c r="I14" s="81"/>
      <c r="J14" s="81"/>
      <c r="K14" s="81"/>
      <c r="L14" s="81"/>
      <c r="M14" s="81"/>
      <c r="N14" s="81"/>
      <c r="O14" s="81"/>
      <c r="P14" s="81"/>
      <c r="Q14" s="81"/>
    </row>
    <row r="15" spans="1:17" ht="43.5" customHeight="1" x14ac:dyDescent="0.25">
      <c r="A15" s="81" t="s">
        <v>68</v>
      </c>
      <c r="B15" s="81"/>
      <c r="C15" s="81"/>
      <c r="D15" s="81"/>
      <c r="E15" s="81"/>
      <c r="F15" s="81"/>
      <c r="G15" s="81"/>
      <c r="H15" s="81"/>
      <c r="I15" s="81"/>
      <c r="J15" s="81"/>
      <c r="K15" s="81"/>
      <c r="L15" s="81"/>
      <c r="M15" s="81"/>
      <c r="N15" s="81"/>
      <c r="O15" s="81"/>
      <c r="P15" s="81"/>
      <c r="Q15" s="81"/>
    </row>
    <row r="16" spans="1:17" ht="78.75" customHeight="1" x14ac:dyDescent="0.25">
      <c r="A16" s="81" t="s">
        <v>69</v>
      </c>
      <c r="B16" s="81"/>
      <c r="C16" s="81"/>
      <c r="D16" s="81"/>
      <c r="E16" s="81"/>
      <c r="F16" s="81"/>
      <c r="G16" s="81"/>
      <c r="H16" s="81"/>
      <c r="I16" s="81"/>
      <c r="J16" s="81"/>
      <c r="K16" s="81"/>
      <c r="L16" s="81"/>
      <c r="M16" s="81"/>
      <c r="N16" s="81"/>
      <c r="O16" s="81"/>
      <c r="P16" s="81"/>
      <c r="Q16" s="81"/>
    </row>
    <row r="17" spans="1:17" ht="58.9" customHeight="1" x14ac:dyDescent="0.25">
      <c r="A17" s="81" t="s">
        <v>70</v>
      </c>
      <c r="B17" s="81"/>
      <c r="C17" s="81"/>
      <c r="D17" s="81"/>
      <c r="E17" s="81"/>
      <c r="F17" s="81"/>
      <c r="G17" s="81"/>
      <c r="H17" s="81"/>
      <c r="I17" s="81"/>
      <c r="J17" s="81"/>
      <c r="K17" s="81"/>
      <c r="L17" s="81"/>
      <c r="M17" s="81"/>
      <c r="N17" s="81"/>
      <c r="O17" s="81"/>
      <c r="P17" s="81"/>
      <c r="Q17" s="81"/>
    </row>
    <row r="20" spans="1:17" ht="16.5" thickBot="1" x14ac:dyDescent="0.3">
      <c r="B20" s="18"/>
      <c r="C20" s="18"/>
      <c r="D20" s="18"/>
      <c r="E20" s="18"/>
      <c r="F20" s="18"/>
      <c r="G20" s="18"/>
      <c r="H20" s="18"/>
      <c r="I20" s="18"/>
      <c r="J20" s="18"/>
      <c r="K20" s="18"/>
      <c r="L20" s="18"/>
      <c r="M20" s="18"/>
      <c r="N20" s="18"/>
      <c r="O20" s="18"/>
      <c r="P20" s="18"/>
      <c r="Q20" s="18"/>
    </row>
    <row r="21" spans="1:17" ht="16.5" thickBot="1" x14ac:dyDescent="0.3">
      <c r="A21" s="7" t="s">
        <v>71</v>
      </c>
      <c r="B21" s="19"/>
      <c r="C21" s="21" t="s">
        <v>72</v>
      </c>
      <c r="D21" s="18"/>
      <c r="E21" s="18"/>
      <c r="F21" s="18"/>
      <c r="G21" s="18"/>
      <c r="H21" s="18"/>
      <c r="I21" s="18"/>
      <c r="J21" s="7" t="s">
        <v>71</v>
      </c>
      <c r="K21" s="19"/>
      <c r="L21" s="6" t="s">
        <v>72</v>
      </c>
      <c r="O21" s="18"/>
      <c r="P21" s="18"/>
      <c r="Q21" s="18"/>
    </row>
    <row r="22" spans="1:17" ht="16.5" thickBot="1" x14ac:dyDescent="0.3">
      <c r="B22" s="18"/>
      <c r="C22" s="18" t="s">
        <v>73</v>
      </c>
      <c r="D22" s="103"/>
      <c r="E22" s="108"/>
      <c r="F22" s="108"/>
      <c r="G22" s="108"/>
      <c r="H22" s="109"/>
      <c r="I22" s="18"/>
      <c r="J22" s="18"/>
      <c r="K22" s="18"/>
      <c r="L22" s="7" t="s">
        <v>73</v>
      </c>
      <c r="M22" s="103"/>
      <c r="N22" s="104"/>
      <c r="O22" s="104"/>
      <c r="P22" s="104"/>
      <c r="Q22" s="105"/>
    </row>
    <row r="23" spans="1:17" ht="16.5" thickBot="1" x14ac:dyDescent="0.3">
      <c r="B23" s="18"/>
      <c r="C23" s="18" t="s">
        <v>74</v>
      </c>
      <c r="D23" s="18"/>
      <c r="E23" s="18"/>
      <c r="F23" s="18"/>
      <c r="G23" s="18"/>
      <c r="H23" s="22"/>
      <c r="I23" s="18"/>
      <c r="J23" s="18"/>
      <c r="K23" s="18"/>
      <c r="L23" s="7" t="s">
        <v>74</v>
      </c>
      <c r="O23" s="18"/>
      <c r="P23" s="18"/>
      <c r="Q23" s="22"/>
    </row>
    <row r="24" spans="1:17" ht="16.5" thickBot="1" x14ac:dyDescent="0.3">
      <c r="B24" s="18"/>
      <c r="C24" s="18" t="s">
        <v>75</v>
      </c>
      <c r="D24" s="18"/>
      <c r="E24" s="18"/>
      <c r="F24" s="19"/>
      <c r="G24" s="18"/>
      <c r="H24" s="18"/>
      <c r="I24" s="18"/>
      <c r="J24" s="18"/>
      <c r="K24" s="18"/>
      <c r="L24" s="7" t="s">
        <v>75</v>
      </c>
      <c r="O24" s="19"/>
      <c r="P24" s="18"/>
      <c r="Q24" s="18"/>
    </row>
    <row r="25" spans="1:17" ht="16.5" thickBot="1" x14ac:dyDescent="0.3">
      <c r="B25" s="18"/>
      <c r="C25" s="18" t="s">
        <v>76</v>
      </c>
      <c r="D25" s="18"/>
      <c r="E25" s="18"/>
      <c r="F25" s="18"/>
      <c r="G25" s="18"/>
      <c r="H25" s="62">
        <f>H23*F24</f>
        <v>0</v>
      </c>
      <c r="I25" s="18"/>
      <c r="J25" s="18"/>
      <c r="K25" s="18"/>
      <c r="L25" s="7" t="s">
        <v>76</v>
      </c>
      <c r="O25" s="18"/>
      <c r="P25" s="18"/>
      <c r="Q25" s="62">
        <f>Q23*O24</f>
        <v>0</v>
      </c>
    </row>
    <row r="26" spans="1:17" ht="16.5" thickBot="1" x14ac:dyDescent="0.3">
      <c r="B26" s="18"/>
      <c r="C26" s="18"/>
      <c r="D26" s="18"/>
      <c r="E26" s="18"/>
      <c r="F26" s="18"/>
      <c r="G26" s="18"/>
      <c r="H26" s="18"/>
      <c r="I26" s="18"/>
      <c r="J26" s="18"/>
      <c r="K26" s="18"/>
      <c r="L26" s="18"/>
      <c r="M26" s="18"/>
      <c r="N26" s="18"/>
      <c r="O26" s="18"/>
      <c r="P26" s="18"/>
      <c r="Q26" s="18"/>
    </row>
    <row r="27" spans="1:17" ht="16.5" thickBot="1" x14ac:dyDescent="0.3">
      <c r="B27" s="18"/>
      <c r="C27" s="18"/>
      <c r="D27" s="18"/>
      <c r="E27" s="18"/>
      <c r="F27" s="18"/>
      <c r="G27" s="18" t="s">
        <v>52</v>
      </c>
      <c r="H27" s="30">
        <f>SUM(H23,H25)</f>
        <v>0</v>
      </c>
      <c r="I27" s="18"/>
      <c r="J27" s="18"/>
      <c r="K27" s="18"/>
      <c r="L27" s="18"/>
      <c r="M27" s="18"/>
      <c r="N27" s="18"/>
      <c r="O27" s="18"/>
      <c r="P27" s="7" t="s">
        <v>52</v>
      </c>
      <c r="Q27" s="30">
        <f>SUM(Q23,Q25)</f>
        <v>0</v>
      </c>
    </row>
    <row r="28" spans="1:17" ht="16.5" thickBot="1" x14ac:dyDescent="0.3">
      <c r="B28" s="18"/>
      <c r="C28" s="18"/>
      <c r="D28" s="18"/>
      <c r="E28" s="18"/>
      <c r="F28" s="18"/>
      <c r="G28" s="18"/>
      <c r="H28" s="18"/>
      <c r="I28" s="18"/>
      <c r="J28" s="18"/>
      <c r="K28" s="18"/>
      <c r="L28" s="18"/>
      <c r="M28" s="18"/>
      <c r="N28" s="18"/>
      <c r="O28" s="18"/>
      <c r="P28" s="18"/>
      <c r="Q28" s="18"/>
    </row>
    <row r="29" spans="1:17" ht="16.5" thickBot="1" x14ac:dyDescent="0.3">
      <c r="A29" s="7" t="s">
        <v>71</v>
      </c>
      <c r="B29" s="19"/>
      <c r="C29" s="21" t="s">
        <v>72</v>
      </c>
      <c r="D29" s="18"/>
      <c r="E29" s="18"/>
      <c r="F29" s="18"/>
      <c r="G29" s="18"/>
      <c r="H29" s="18"/>
      <c r="I29" s="18"/>
      <c r="J29" s="7" t="s">
        <v>71</v>
      </c>
      <c r="K29" s="19"/>
      <c r="L29" s="6" t="s">
        <v>72</v>
      </c>
      <c r="O29" s="18"/>
      <c r="P29" s="18"/>
      <c r="Q29" s="18"/>
    </row>
    <row r="30" spans="1:17" ht="16.5" thickBot="1" x14ac:dyDescent="0.3">
      <c r="B30" s="18"/>
      <c r="C30" s="18" t="s">
        <v>73</v>
      </c>
      <c r="D30" s="103"/>
      <c r="E30" s="104"/>
      <c r="F30" s="104"/>
      <c r="G30" s="104"/>
      <c r="H30" s="105"/>
      <c r="I30" s="18"/>
      <c r="J30" s="18"/>
      <c r="K30" s="18"/>
      <c r="L30" s="7" t="s">
        <v>73</v>
      </c>
      <c r="M30" s="103"/>
      <c r="N30" s="104"/>
      <c r="O30" s="104"/>
      <c r="P30" s="104"/>
      <c r="Q30" s="105"/>
    </row>
    <row r="31" spans="1:17" ht="16.5" thickBot="1" x14ac:dyDescent="0.3">
      <c r="B31" s="18"/>
      <c r="C31" s="18" t="s">
        <v>74</v>
      </c>
      <c r="D31" s="18"/>
      <c r="E31" s="18"/>
      <c r="F31" s="18"/>
      <c r="G31" s="18"/>
      <c r="H31" s="22"/>
      <c r="I31" s="18"/>
      <c r="J31" s="18"/>
      <c r="K31" s="18"/>
      <c r="L31" s="7" t="s">
        <v>74</v>
      </c>
      <c r="O31" s="18"/>
      <c r="P31" s="18"/>
      <c r="Q31" s="22"/>
    </row>
    <row r="32" spans="1:17" ht="16.5" thickBot="1" x14ac:dyDescent="0.3">
      <c r="B32" s="18"/>
      <c r="C32" s="18" t="s">
        <v>75</v>
      </c>
      <c r="D32" s="18"/>
      <c r="E32" s="18"/>
      <c r="F32" s="19"/>
      <c r="G32" s="18"/>
      <c r="H32" s="18"/>
      <c r="I32" s="18"/>
      <c r="J32" s="18"/>
      <c r="K32" s="18"/>
      <c r="L32" s="7" t="s">
        <v>75</v>
      </c>
      <c r="O32" s="19"/>
      <c r="P32" s="18"/>
      <c r="Q32" s="18"/>
    </row>
    <row r="33" spans="1:17" ht="16.5" thickBot="1" x14ac:dyDescent="0.3">
      <c r="B33" s="18"/>
      <c r="C33" s="18" t="s">
        <v>76</v>
      </c>
      <c r="D33" s="18"/>
      <c r="E33" s="18"/>
      <c r="F33" s="18"/>
      <c r="G33" s="18"/>
      <c r="H33" s="62">
        <f>H31*F32</f>
        <v>0</v>
      </c>
      <c r="I33" s="18"/>
      <c r="J33" s="18"/>
      <c r="K33" s="18"/>
      <c r="L33" s="7" t="s">
        <v>76</v>
      </c>
      <c r="O33" s="18"/>
      <c r="P33" s="18"/>
      <c r="Q33" s="62">
        <f>Q31*O32</f>
        <v>0</v>
      </c>
    </row>
    <row r="34" spans="1:17" ht="16.5" thickBot="1" x14ac:dyDescent="0.3">
      <c r="B34" s="18"/>
      <c r="C34" s="18"/>
      <c r="D34" s="18"/>
      <c r="E34" s="18"/>
      <c r="F34" s="18"/>
      <c r="G34" s="18"/>
      <c r="H34" s="18"/>
      <c r="I34" s="18"/>
      <c r="J34" s="18"/>
      <c r="K34" s="18"/>
      <c r="L34" s="18"/>
      <c r="M34" s="18"/>
      <c r="N34" s="18"/>
      <c r="O34" s="18"/>
      <c r="P34" s="18"/>
      <c r="Q34" s="18"/>
    </row>
    <row r="35" spans="1:17" ht="16.5" thickBot="1" x14ac:dyDescent="0.3">
      <c r="B35" s="18"/>
      <c r="C35" s="18"/>
      <c r="D35" s="18"/>
      <c r="E35" s="18"/>
      <c r="F35" s="18"/>
      <c r="G35" s="18" t="s">
        <v>52</v>
      </c>
      <c r="H35" s="30">
        <f>SUM(H31,H33)</f>
        <v>0</v>
      </c>
      <c r="I35" s="18"/>
      <c r="J35" s="18"/>
      <c r="K35" s="18"/>
      <c r="L35" s="18"/>
      <c r="M35" s="18"/>
      <c r="N35" s="18"/>
      <c r="O35" s="18"/>
      <c r="P35" s="7" t="s">
        <v>52</v>
      </c>
      <c r="Q35" s="30">
        <f>SUM(Q31,Q33)</f>
        <v>0</v>
      </c>
    </row>
    <row r="36" spans="1:17" ht="16.5" thickBot="1" x14ac:dyDescent="0.3">
      <c r="B36" s="18"/>
      <c r="C36" s="18"/>
      <c r="D36" s="18"/>
      <c r="E36" s="18"/>
      <c r="F36" s="18"/>
      <c r="G36" s="18"/>
      <c r="H36" s="18"/>
      <c r="I36" s="18"/>
      <c r="J36" s="18"/>
      <c r="K36" s="18"/>
      <c r="L36" s="18"/>
      <c r="M36" s="18"/>
      <c r="N36" s="18"/>
      <c r="O36" s="18"/>
      <c r="P36" s="18"/>
      <c r="Q36" s="18"/>
    </row>
    <row r="37" spans="1:17" ht="16.5" thickBot="1" x14ac:dyDescent="0.3">
      <c r="A37" s="7" t="s">
        <v>71</v>
      </c>
      <c r="B37" s="19"/>
      <c r="C37" s="21" t="s">
        <v>72</v>
      </c>
      <c r="D37" s="18"/>
      <c r="E37" s="18"/>
      <c r="F37" s="18"/>
      <c r="G37" s="18"/>
      <c r="H37" s="18"/>
      <c r="I37" s="18"/>
      <c r="J37" s="7" t="s">
        <v>71</v>
      </c>
      <c r="K37" s="19"/>
      <c r="L37" s="6" t="s">
        <v>72</v>
      </c>
      <c r="O37" s="18"/>
      <c r="P37" s="18"/>
      <c r="Q37" s="18"/>
    </row>
    <row r="38" spans="1:17" ht="16.5" thickBot="1" x14ac:dyDescent="0.3">
      <c r="B38" s="18"/>
      <c r="C38" s="18" t="s">
        <v>73</v>
      </c>
      <c r="D38" s="103"/>
      <c r="E38" s="104"/>
      <c r="F38" s="104"/>
      <c r="G38" s="104"/>
      <c r="H38" s="105"/>
      <c r="I38" s="18"/>
      <c r="J38" s="18"/>
      <c r="K38" s="18"/>
      <c r="L38" s="7" t="s">
        <v>73</v>
      </c>
      <c r="M38" s="103"/>
      <c r="N38" s="104"/>
      <c r="O38" s="104"/>
      <c r="P38" s="104"/>
      <c r="Q38" s="105"/>
    </row>
    <row r="39" spans="1:17" ht="16.5" thickBot="1" x14ac:dyDescent="0.3">
      <c r="B39" s="18"/>
      <c r="C39" s="18" t="s">
        <v>74</v>
      </c>
      <c r="D39" s="18"/>
      <c r="E39" s="18"/>
      <c r="F39" s="18"/>
      <c r="G39" s="18"/>
      <c r="H39" s="22"/>
      <c r="I39" s="18"/>
      <c r="J39" s="18"/>
      <c r="K39" s="18"/>
      <c r="L39" s="7" t="s">
        <v>74</v>
      </c>
      <c r="O39" s="18"/>
      <c r="P39" s="18"/>
      <c r="Q39" s="22"/>
    </row>
    <row r="40" spans="1:17" ht="16.5" thickBot="1" x14ac:dyDescent="0.3">
      <c r="B40" s="18"/>
      <c r="C40" s="18" t="s">
        <v>75</v>
      </c>
      <c r="D40" s="18"/>
      <c r="E40" s="18"/>
      <c r="F40" s="19"/>
      <c r="G40" s="18"/>
      <c r="H40" s="18"/>
      <c r="I40" s="18"/>
      <c r="J40" s="18"/>
      <c r="K40" s="18"/>
      <c r="L40" s="7" t="s">
        <v>75</v>
      </c>
      <c r="O40" s="19"/>
      <c r="P40" s="18"/>
      <c r="Q40" s="18"/>
    </row>
    <row r="41" spans="1:17" ht="16.5" thickBot="1" x14ac:dyDescent="0.3">
      <c r="B41" s="18"/>
      <c r="C41" s="18" t="s">
        <v>76</v>
      </c>
      <c r="D41" s="18"/>
      <c r="E41" s="18"/>
      <c r="F41" s="18"/>
      <c r="G41" s="18"/>
      <c r="H41" s="62">
        <f>H39*F40</f>
        <v>0</v>
      </c>
      <c r="I41" s="18"/>
      <c r="J41" s="18"/>
      <c r="K41" s="18"/>
      <c r="L41" s="7" t="s">
        <v>76</v>
      </c>
      <c r="O41" s="18"/>
      <c r="P41" s="18"/>
      <c r="Q41" s="62">
        <f>Q39*O40</f>
        <v>0</v>
      </c>
    </row>
    <row r="42" spans="1:17" ht="16.5" thickBot="1" x14ac:dyDescent="0.3">
      <c r="B42" s="18"/>
      <c r="C42" s="18"/>
      <c r="D42" s="18"/>
      <c r="E42" s="18"/>
      <c r="F42" s="18"/>
      <c r="G42" s="18"/>
      <c r="H42" s="18"/>
      <c r="I42" s="18"/>
      <c r="J42" s="18"/>
      <c r="K42" s="18"/>
      <c r="L42" s="18"/>
      <c r="M42" s="18"/>
      <c r="N42" s="18"/>
      <c r="O42" s="18"/>
      <c r="P42" s="18"/>
      <c r="Q42" s="18"/>
    </row>
    <row r="43" spans="1:17" ht="16.5" thickBot="1" x14ac:dyDescent="0.3">
      <c r="B43" s="18"/>
      <c r="C43" s="18"/>
      <c r="D43" s="18"/>
      <c r="E43" s="18"/>
      <c r="F43" s="18"/>
      <c r="G43" s="18" t="s">
        <v>52</v>
      </c>
      <c r="H43" s="30">
        <f>SUM(H39,H41)</f>
        <v>0</v>
      </c>
      <c r="I43" s="18"/>
      <c r="J43" s="18"/>
      <c r="K43" s="18"/>
      <c r="L43" s="18"/>
      <c r="M43" s="18"/>
      <c r="N43" s="18"/>
      <c r="O43" s="18"/>
      <c r="P43" s="7" t="s">
        <v>52</v>
      </c>
      <c r="Q43" s="30">
        <f>SUM(Q39,Q41)</f>
        <v>0</v>
      </c>
    </row>
    <row r="44" spans="1:17" x14ac:dyDescent="0.25">
      <c r="B44" s="18"/>
      <c r="C44" s="18"/>
      <c r="D44" s="18"/>
      <c r="E44" s="18"/>
      <c r="F44" s="18"/>
      <c r="G44" s="18"/>
      <c r="H44" s="31"/>
      <c r="I44" s="18"/>
      <c r="J44" s="18"/>
      <c r="K44" s="18"/>
      <c r="L44" s="18"/>
      <c r="M44" s="18"/>
      <c r="N44" s="18"/>
      <c r="O44" s="18"/>
      <c r="P44" s="18"/>
      <c r="Q44" s="31"/>
    </row>
    <row r="45" spans="1:17" ht="16.5" thickBot="1" x14ac:dyDescent="0.3">
      <c r="B45" s="18"/>
      <c r="C45" s="18"/>
      <c r="D45" s="18"/>
      <c r="E45" s="18"/>
      <c r="F45" s="18"/>
      <c r="G45" s="18"/>
      <c r="H45" s="18"/>
      <c r="I45" s="18"/>
      <c r="J45" s="18"/>
      <c r="K45" s="18"/>
      <c r="L45" s="18"/>
      <c r="M45" s="18"/>
      <c r="N45" s="18"/>
      <c r="O45" s="18"/>
      <c r="P45" s="18"/>
      <c r="Q45" s="18"/>
    </row>
    <row r="46" spans="1:17" ht="16.5" thickBot="1" x14ac:dyDescent="0.3">
      <c r="A46" s="7" t="s">
        <v>71</v>
      </c>
      <c r="B46" s="19"/>
      <c r="C46" s="6" t="s">
        <v>72</v>
      </c>
      <c r="F46" s="18"/>
      <c r="G46" s="18"/>
      <c r="H46" s="18"/>
      <c r="I46" s="18"/>
      <c r="J46" s="7" t="s">
        <v>71</v>
      </c>
      <c r="K46" s="19"/>
      <c r="L46" s="6" t="s">
        <v>72</v>
      </c>
      <c r="O46" s="18"/>
      <c r="P46" s="18"/>
      <c r="Q46" s="18"/>
    </row>
    <row r="47" spans="1:17" ht="16.5" thickBot="1" x14ac:dyDescent="0.3">
      <c r="B47" s="18"/>
      <c r="C47" s="7" t="s">
        <v>73</v>
      </c>
      <c r="D47" s="103"/>
      <c r="E47" s="104"/>
      <c r="F47" s="104"/>
      <c r="G47" s="104"/>
      <c r="H47" s="105"/>
      <c r="I47" s="18"/>
      <c r="J47" s="18"/>
      <c r="K47" s="18"/>
      <c r="L47" s="7" t="s">
        <v>73</v>
      </c>
      <c r="M47" s="103"/>
      <c r="N47" s="104"/>
      <c r="O47" s="104"/>
      <c r="P47" s="104"/>
      <c r="Q47" s="105"/>
    </row>
    <row r="48" spans="1:17" ht="16.5" thickBot="1" x14ac:dyDescent="0.3">
      <c r="B48" s="18"/>
      <c r="C48" s="7" t="s">
        <v>74</v>
      </c>
      <c r="E48" s="18"/>
      <c r="F48" s="18"/>
      <c r="G48" s="18"/>
      <c r="H48" s="22"/>
      <c r="I48" s="18"/>
      <c r="J48" s="18"/>
      <c r="K48" s="18"/>
      <c r="L48" s="7" t="s">
        <v>74</v>
      </c>
      <c r="O48" s="18"/>
      <c r="P48" s="18"/>
      <c r="Q48" s="22"/>
    </row>
    <row r="49" spans="1:17" ht="16.5" thickBot="1" x14ac:dyDescent="0.3">
      <c r="B49" s="18"/>
      <c r="C49" s="7" t="s">
        <v>75</v>
      </c>
      <c r="F49" s="19"/>
      <c r="G49" s="18"/>
      <c r="H49" s="18"/>
      <c r="I49" s="18"/>
      <c r="J49" s="18"/>
      <c r="K49" s="18"/>
      <c r="L49" s="7" t="s">
        <v>75</v>
      </c>
      <c r="O49" s="19"/>
      <c r="P49" s="18"/>
      <c r="Q49" s="18"/>
    </row>
    <row r="50" spans="1:17" ht="16.5" thickBot="1" x14ac:dyDescent="0.3">
      <c r="B50" s="18"/>
      <c r="C50" s="7" t="s">
        <v>76</v>
      </c>
      <c r="F50" s="18"/>
      <c r="G50" s="18"/>
      <c r="H50" s="62">
        <f>H48*F49</f>
        <v>0</v>
      </c>
      <c r="I50" s="18"/>
      <c r="J50" s="18"/>
      <c r="K50" s="18"/>
      <c r="L50" s="7" t="s">
        <v>76</v>
      </c>
      <c r="O50" s="18"/>
      <c r="P50" s="18"/>
      <c r="Q50" s="62">
        <f>Q48*O49</f>
        <v>0</v>
      </c>
    </row>
    <row r="51" spans="1:17" ht="16.5" thickBot="1" x14ac:dyDescent="0.3">
      <c r="B51" s="18"/>
      <c r="C51" s="18"/>
      <c r="D51" s="18"/>
      <c r="E51" s="18"/>
      <c r="F51" s="18"/>
      <c r="G51" s="18"/>
      <c r="H51" s="18"/>
      <c r="I51" s="18"/>
      <c r="J51" s="18"/>
      <c r="K51" s="18"/>
      <c r="L51" s="18"/>
      <c r="M51" s="18"/>
      <c r="N51" s="18"/>
      <c r="O51" s="18"/>
      <c r="P51" s="18"/>
      <c r="Q51" s="18"/>
    </row>
    <row r="52" spans="1:17" ht="16.5" thickBot="1" x14ac:dyDescent="0.3">
      <c r="B52" s="18"/>
      <c r="C52" s="18"/>
      <c r="D52" s="18"/>
      <c r="E52" s="18"/>
      <c r="F52" s="18"/>
      <c r="G52" s="18" t="s">
        <v>52</v>
      </c>
      <c r="H52" s="30">
        <f>SUM(H48,H50)</f>
        <v>0</v>
      </c>
      <c r="I52" s="18"/>
      <c r="J52" s="18"/>
      <c r="K52" s="18"/>
      <c r="L52" s="18"/>
      <c r="M52" s="18"/>
      <c r="N52" s="18"/>
      <c r="O52" s="18"/>
      <c r="P52" s="7" t="s">
        <v>52</v>
      </c>
      <c r="Q52" s="30">
        <f>SUM(Q48,Q50)</f>
        <v>0</v>
      </c>
    </row>
    <row r="53" spans="1:17" ht="16.5" thickBot="1" x14ac:dyDescent="0.3">
      <c r="B53" s="18"/>
      <c r="C53" s="18"/>
      <c r="D53" s="18"/>
      <c r="E53" s="18"/>
      <c r="F53" s="18"/>
      <c r="G53" s="18"/>
      <c r="H53" s="18"/>
      <c r="I53" s="18"/>
      <c r="J53" s="18"/>
      <c r="K53" s="18"/>
      <c r="L53" s="18"/>
      <c r="M53" s="18"/>
      <c r="N53" s="18"/>
      <c r="O53" s="18"/>
      <c r="P53" s="18"/>
      <c r="Q53" s="18"/>
    </row>
    <row r="54" spans="1:17" ht="16.5" thickBot="1" x14ac:dyDescent="0.3">
      <c r="A54" s="7" t="s">
        <v>71</v>
      </c>
      <c r="B54" s="19"/>
      <c r="C54" s="6" t="s">
        <v>72</v>
      </c>
      <c r="F54" s="18"/>
      <c r="G54" s="18"/>
      <c r="H54" s="18"/>
      <c r="I54" s="18"/>
      <c r="J54" s="7" t="s">
        <v>71</v>
      </c>
      <c r="K54" s="19"/>
      <c r="L54" s="6" t="s">
        <v>72</v>
      </c>
      <c r="O54" s="18"/>
      <c r="P54" s="18"/>
      <c r="Q54" s="18"/>
    </row>
    <row r="55" spans="1:17" ht="16.5" thickBot="1" x14ac:dyDescent="0.3">
      <c r="B55" s="18"/>
      <c r="C55" s="7" t="s">
        <v>73</v>
      </c>
      <c r="D55" s="103"/>
      <c r="E55" s="104"/>
      <c r="F55" s="104"/>
      <c r="G55" s="104"/>
      <c r="H55" s="105"/>
      <c r="I55" s="18"/>
      <c r="J55" s="18"/>
      <c r="K55" s="18"/>
      <c r="L55" s="7" t="s">
        <v>73</v>
      </c>
      <c r="M55" s="103"/>
      <c r="N55" s="104"/>
      <c r="O55" s="104"/>
      <c r="P55" s="104"/>
      <c r="Q55" s="105"/>
    </row>
    <row r="56" spans="1:17" ht="16.5" thickBot="1" x14ac:dyDescent="0.3">
      <c r="B56" s="18"/>
      <c r="C56" s="7" t="s">
        <v>74</v>
      </c>
      <c r="E56" s="18"/>
      <c r="F56" s="18"/>
      <c r="G56" s="18"/>
      <c r="H56" s="22"/>
      <c r="I56" s="18"/>
      <c r="J56" s="18"/>
      <c r="K56" s="18"/>
      <c r="L56" s="7" t="s">
        <v>74</v>
      </c>
      <c r="O56" s="18"/>
      <c r="P56" s="18"/>
      <c r="Q56" s="22"/>
    </row>
    <row r="57" spans="1:17" ht="16.5" thickBot="1" x14ac:dyDescent="0.3">
      <c r="B57" s="18"/>
      <c r="C57" s="7" t="s">
        <v>75</v>
      </c>
      <c r="F57" s="19"/>
      <c r="G57" s="18"/>
      <c r="H57" s="18"/>
      <c r="I57" s="18"/>
      <c r="J57" s="18"/>
      <c r="K57" s="18"/>
      <c r="L57" s="7" t="s">
        <v>75</v>
      </c>
      <c r="O57" s="19"/>
      <c r="P57" s="18"/>
      <c r="Q57" s="18"/>
    </row>
    <row r="58" spans="1:17" ht="16.5" thickBot="1" x14ac:dyDescent="0.3">
      <c r="B58" s="18"/>
      <c r="C58" s="7" t="s">
        <v>76</v>
      </c>
      <c r="F58" s="18"/>
      <c r="G58" s="18"/>
      <c r="H58" s="62">
        <f>H56*F57</f>
        <v>0</v>
      </c>
      <c r="I58" s="18"/>
      <c r="J58" s="18"/>
      <c r="K58" s="18"/>
      <c r="L58" s="7" t="s">
        <v>76</v>
      </c>
      <c r="O58" s="18"/>
      <c r="P58" s="18"/>
      <c r="Q58" s="62">
        <f>Q56*O57</f>
        <v>0</v>
      </c>
    </row>
    <row r="59" spans="1:17" ht="16.5" thickBot="1" x14ac:dyDescent="0.3">
      <c r="B59" s="18"/>
      <c r="C59" s="18"/>
      <c r="D59" s="18"/>
      <c r="E59" s="18"/>
      <c r="F59" s="18"/>
      <c r="G59" s="18"/>
      <c r="H59" s="18"/>
      <c r="I59" s="18"/>
      <c r="J59" s="18"/>
      <c r="K59" s="18"/>
      <c r="L59" s="18"/>
      <c r="M59" s="18"/>
      <c r="N59" s="18"/>
      <c r="O59" s="18"/>
      <c r="P59" s="18"/>
      <c r="Q59" s="18"/>
    </row>
    <row r="60" spans="1:17" ht="16.5" thickBot="1" x14ac:dyDescent="0.3">
      <c r="B60" s="18"/>
      <c r="C60" s="18"/>
      <c r="D60" s="18"/>
      <c r="E60" s="18"/>
      <c r="F60" s="18"/>
      <c r="G60" s="18" t="s">
        <v>52</v>
      </c>
      <c r="H60" s="30">
        <f>SUM(H56,H58)</f>
        <v>0</v>
      </c>
      <c r="I60" s="18"/>
      <c r="J60" s="18"/>
      <c r="K60" s="18"/>
      <c r="L60" s="18"/>
      <c r="M60" s="18"/>
      <c r="N60" s="18"/>
      <c r="O60" s="18"/>
      <c r="P60" s="7" t="s">
        <v>52</v>
      </c>
      <c r="Q60" s="30">
        <f>SUM(Q56,Q58)</f>
        <v>0</v>
      </c>
    </row>
    <row r="61" spans="1:17" ht="16.5" thickBot="1" x14ac:dyDescent="0.3">
      <c r="B61" s="18"/>
      <c r="C61" s="18"/>
      <c r="D61" s="18"/>
      <c r="E61" s="18"/>
      <c r="F61" s="18"/>
      <c r="G61" s="18"/>
      <c r="H61" s="18"/>
      <c r="I61" s="18"/>
      <c r="J61" s="18"/>
      <c r="K61" s="18"/>
      <c r="L61" s="18"/>
      <c r="M61" s="18"/>
      <c r="N61" s="18"/>
      <c r="O61" s="18"/>
      <c r="P61" s="18"/>
      <c r="Q61" s="18"/>
    </row>
    <row r="62" spans="1:17" ht="16.5" thickBot="1" x14ac:dyDescent="0.3">
      <c r="A62" s="7" t="s">
        <v>71</v>
      </c>
      <c r="B62" s="19"/>
      <c r="C62" s="6" t="s">
        <v>72</v>
      </c>
      <c r="F62" s="18"/>
      <c r="G62" s="18"/>
      <c r="H62" s="18"/>
      <c r="I62" s="18"/>
      <c r="J62" s="7" t="s">
        <v>71</v>
      </c>
      <c r="K62" s="19"/>
      <c r="L62" s="6" t="s">
        <v>72</v>
      </c>
      <c r="O62" s="18"/>
      <c r="P62" s="18"/>
      <c r="Q62" s="18"/>
    </row>
    <row r="63" spans="1:17" ht="16.5" thickBot="1" x14ac:dyDescent="0.3">
      <c r="B63" s="18"/>
      <c r="C63" s="7" t="s">
        <v>73</v>
      </c>
      <c r="D63" s="103"/>
      <c r="E63" s="104"/>
      <c r="F63" s="104"/>
      <c r="G63" s="104"/>
      <c r="H63" s="105"/>
      <c r="I63" s="18"/>
      <c r="J63" s="18"/>
      <c r="K63" s="18"/>
      <c r="L63" s="7" t="s">
        <v>73</v>
      </c>
      <c r="M63" s="103"/>
      <c r="N63" s="104"/>
      <c r="O63" s="104"/>
      <c r="P63" s="104"/>
      <c r="Q63" s="105"/>
    </row>
    <row r="64" spans="1:17" ht="16.5" thickBot="1" x14ac:dyDescent="0.3">
      <c r="B64" s="18"/>
      <c r="C64" s="7" t="s">
        <v>74</v>
      </c>
      <c r="E64" s="18"/>
      <c r="F64" s="18"/>
      <c r="G64" s="18"/>
      <c r="H64" s="22"/>
      <c r="I64" s="18"/>
      <c r="J64" s="18"/>
      <c r="K64" s="18"/>
      <c r="L64" s="7" t="s">
        <v>74</v>
      </c>
      <c r="O64" s="18"/>
      <c r="P64" s="18"/>
      <c r="Q64" s="22"/>
    </row>
    <row r="65" spans="1:17" ht="16.5" thickBot="1" x14ac:dyDescent="0.3">
      <c r="B65" s="18"/>
      <c r="C65" s="7" t="s">
        <v>75</v>
      </c>
      <c r="F65" s="19"/>
      <c r="G65" s="18"/>
      <c r="H65" s="18"/>
      <c r="I65" s="18"/>
      <c r="J65" s="18"/>
      <c r="K65" s="18"/>
      <c r="L65" s="7" t="s">
        <v>75</v>
      </c>
      <c r="O65" s="19"/>
      <c r="P65" s="18"/>
      <c r="Q65" s="18"/>
    </row>
    <row r="66" spans="1:17" ht="16.5" thickBot="1" x14ac:dyDescent="0.3">
      <c r="B66" s="18"/>
      <c r="C66" s="7" t="s">
        <v>76</v>
      </c>
      <c r="F66" s="18"/>
      <c r="G66" s="18"/>
      <c r="H66" s="62">
        <f>H64*F65</f>
        <v>0</v>
      </c>
      <c r="I66" s="18"/>
      <c r="J66" s="18"/>
      <c r="K66" s="18"/>
      <c r="L66" s="7" t="s">
        <v>76</v>
      </c>
      <c r="O66" s="18"/>
      <c r="P66" s="18"/>
      <c r="Q66" s="62">
        <f>Q64*O65</f>
        <v>0</v>
      </c>
    </row>
    <row r="67" spans="1:17" ht="16.5" thickBot="1" x14ac:dyDescent="0.3">
      <c r="B67" s="18"/>
      <c r="C67" s="18"/>
      <c r="D67" s="18"/>
      <c r="E67" s="18"/>
      <c r="F67" s="18"/>
      <c r="G67" s="18"/>
      <c r="H67" s="18"/>
      <c r="I67" s="18"/>
      <c r="J67" s="18"/>
      <c r="K67" s="18"/>
      <c r="L67" s="18"/>
      <c r="M67" s="18"/>
      <c r="N67" s="18"/>
      <c r="O67" s="18"/>
      <c r="P67" s="18"/>
      <c r="Q67" s="18"/>
    </row>
    <row r="68" spans="1:17" ht="16.5" thickBot="1" x14ac:dyDescent="0.3">
      <c r="B68" s="18"/>
      <c r="C68" s="18"/>
      <c r="D68" s="18"/>
      <c r="E68" s="18"/>
      <c r="F68" s="18"/>
      <c r="G68" s="18" t="s">
        <v>52</v>
      </c>
      <c r="H68" s="30">
        <f>SUM(H64,H66)</f>
        <v>0</v>
      </c>
      <c r="I68" s="18"/>
      <c r="J68" s="18"/>
      <c r="K68" s="18"/>
      <c r="L68" s="18"/>
      <c r="M68" s="18"/>
      <c r="N68" s="18"/>
      <c r="O68" s="18"/>
      <c r="P68" s="7" t="s">
        <v>52</v>
      </c>
      <c r="Q68" s="30">
        <f>SUM(Q64,Q66)</f>
        <v>0</v>
      </c>
    </row>
    <row r="69" spans="1:17" ht="16.5" thickBot="1" x14ac:dyDescent="0.3">
      <c r="B69" s="18"/>
      <c r="C69" s="18"/>
      <c r="D69" s="18"/>
      <c r="E69" s="18"/>
      <c r="F69" s="18"/>
      <c r="G69" s="18"/>
      <c r="H69" s="18"/>
      <c r="I69" s="18"/>
      <c r="J69" s="18"/>
      <c r="K69" s="18"/>
      <c r="L69" s="18"/>
      <c r="M69" s="18"/>
      <c r="N69" s="18"/>
      <c r="O69" s="18"/>
      <c r="P69" s="18"/>
      <c r="Q69" s="18"/>
    </row>
    <row r="70" spans="1:17" ht="16.5" thickBot="1" x14ac:dyDescent="0.3">
      <c r="A70" s="7" t="s">
        <v>71</v>
      </c>
      <c r="B70" s="19"/>
      <c r="C70" s="6" t="s">
        <v>72</v>
      </c>
      <c r="F70" s="18"/>
      <c r="G70" s="18"/>
      <c r="H70" s="18"/>
      <c r="I70" s="18"/>
      <c r="J70" s="7" t="s">
        <v>71</v>
      </c>
      <c r="K70" s="19"/>
      <c r="L70" s="6" t="s">
        <v>72</v>
      </c>
      <c r="O70" s="18"/>
      <c r="P70" s="18"/>
      <c r="Q70" s="18"/>
    </row>
    <row r="71" spans="1:17" ht="16.5" thickBot="1" x14ac:dyDescent="0.3">
      <c r="B71" s="18"/>
      <c r="C71" s="7" t="s">
        <v>73</v>
      </c>
      <c r="D71" s="103"/>
      <c r="E71" s="104"/>
      <c r="F71" s="104"/>
      <c r="G71" s="104"/>
      <c r="H71" s="105"/>
      <c r="I71" s="18"/>
      <c r="J71" s="18"/>
      <c r="K71" s="18"/>
      <c r="L71" s="7" t="s">
        <v>73</v>
      </c>
      <c r="M71" s="103"/>
      <c r="N71" s="104"/>
      <c r="O71" s="104"/>
      <c r="P71" s="104"/>
      <c r="Q71" s="105"/>
    </row>
    <row r="72" spans="1:17" ht="16.5" thickBot="1" x14ac:dyDescent="0.3">
      <c r="B72" s="18"/>
      <c r="C72" s="7" t="s">
        <v>74</v>
      </c>
      <c r="E72" s="18"/>
      <c r="F72" s="18"/>
      <c r="G72" s="18"/>
      <c r="H72" s="22"/>
      <c r="I72" s="18"/>
      <c r="J72" s="18"/>
      <c r="K72" s="18"/>
      <c r="L72" s="7" t="s">
        <v>74</v>
      </c>
      <c r="O72" s="18"/>
      <c r="P72" s="18"/>
      <c r="Q72" s="22"/>
    </row>
    <row r="73" spans="1:17" ht="16.5" thickBot="1" x14ac:dyDescent="0.3">
      <c r="B73" s="18"/>
      <c r="C73" s="7" t="s">
        <v>75</v>
      </c>
      <c r="F73" s="19"/>
      <c r="G73" s="18"/>
      <c r="H73" s="18"/>
      <c r="I73" s="18"/>
      <c r="J73" s="18"/>
      <c r="K73" s="18"/>
      <c r="L73" s="7" t="s">
        <v>75</v>
      </c>
      <c r="O73" s="19"/>
      <c r="P73" s="18"/>
      <c r="Q73" s="18"/>
    </row>
    <row r="74" spans="1:17" ht="16.5" thickBot="1" x14ac:dyDescent="0.3">
      <c r="B74" s="18"/>
      <c r="C74" s="7" t="s">
        <v>76</v>
      </c>
      <c r="F74" s="18"/>
      <c r="G74" s="18"/>
      <c r="H74" s="62">
        <f>H72*F73</f>
        <v>0</v>
      </c>
      <c r="I74" s="18"/>
      <c r="J74" s="18"/>
      <c r="K74" s="18"/>
      <c r="L74" s="7" t="s">
        <v>76</v>
      </c>
      <c r="O74" s="18"/>
      <c r="P74" s="18"/>
      <c r="Q74" s="62">
        <f>Q72*O73</f>
        <v>0</v>
      </c>
    </row>
    <row r="75" spans="1:17" ht="16.5" thickBot="1" x14ac:dyDescent="0.3">
      <c r="B75" s="18"/>
      <c r="C75" s="18"/>
      <c r="D75" s="18"/>
      <c r="E75" s="18"/>
      <c r="F75" s="18"/>
      <c r="G75" s="18"/>
      <c r="H75" s="18"/>
      <c r="I75" s="18"/>
      <c r="J75" s="18"/>
      <c r="K75" s="18"/>
      <c r="L75" s="18"/>
      <c r="M75" s="18"/>
      <c r="N75" s="18"/>
      <c r="O75" s="18"/>
      <c r="P75" s="18"/>
      <c r="Q75" s="18"/>
    </row>
    <row r="76" spans="1:17" ht="16.5" thickBot="1" x14ac:dyDescent="0.3">
      <c r="B76" s="18"/>
      <c r="C76" s="18"/>
      <c r="D76" s="18"/>
      <c r="E76" s="18"/>
      <c r="F76" s="18"/>
      <c r="G76" s="18" t="s">
        <v>52</v>
      </c>
      <c r="H76" s="30">
        <f>SUM(H72,H74)</f>
        <v>0</v>
      </c>
      <c r="I76" s="18"/>
      <c r="J76" s="18"/>
      <c r="K76" s="18"/>
      <c r="L76" s="18"/>
      <c r="M76" s="18"/>
      <c r="N76" s="18"/>
      <c r="O76" s="18"/>
      <c r="P76" s="7" t="s">
        <v>52</v>
      </c>
      <c r="Q76" s="30">
        <f>SUM(Q72,Q74)</f>
        <v>0</v>
      </c>
    </row>
    <row r="77" spans="1:17" x14ac:dyDescent="0.25">
      <c r="B77" s="18"/>
      <c r="C77" s="18"/>
      <c r="D77" s="18"/>
      <c r="E77" s="18"/>
      <c r="F77" s="18"/>
      <c r="G77" s="18"/>
      <c r="H77" s="32"/>
      <c r="I77" s="18"/>
      <c r="J77" s="18"/>
      <c r="K77" s="18"/>
      <c r="L77" s="18"/>
      <c r="M77" s="18"/>
      <c r="N77" s="18"/>
      <c r="O77" s="18"/>
      <c r="Q77" s="32"/>
    </row>
    <row r="78" spans="1:17" ht="16.5" thickBot="1" x14ac:dyDescent="0.3">
      <c r="B78" s="18"/>
      <c r="C78" s="18"/>
      <c r="D78" s="18"/>
      <c r="E78" s="18"/>
      <c r="F78" s="18"/>
      <c r="G78" s="18"/>
      <c r="H78" s="18"/>
      <c r="I78" s="18"/>
      <c r="J78" s="18"/>
      <c r="K78" s="18"/>
      <c r="L78" s="18"/>
      <c r="M78" s="18"/>
      <c r="N78" s="18"/>
      <c r="O78" s="18"/>
      <c r="P78" s="18"/>
      <c r="Q78" s="18"/>
    </row>
    <row r="79" spans="1:17" ht="16.5" thickBot="1" x14ac:dyDescent="0.3">
      <c r="A79" s="6" t="s">
        <v>77</v>
      </c>
      <c r="B79" s="18"/>
      <c r="C79" s="18"/>
      <c r="D79" s="18"/>
      <c r="E79" s="111">
        <f>SUM(H27,Q27,H35,Q35,H43,Q43,H52,Q52,H60,Q60,H68,Q68,H76,Q76)</f>
        <v>0</v>
      </c>
      <c r="F79" s="109"/>
      <c r="G79" s="18"/>
      <c r="H79" s="18"/>
      <c r="I79" s="18"/>
      <c r="J79" s="18"/>
      <c r="K79" s="18"/>
      <c r="L79" s="18"/>
      <c r="M79" s="18"/>
      <c r="N79" s="18"/>
      <c r="O79" s="18"/>
      <c r="P79" s="18"/>
      <c r="Q79" s="18"/>
    </row>
  </sheetData>
  <sheetProtection algorithmName="SHA-512" hashValue="vDRM1il6L6irGFFmfMqMqteWVy/v0zK97oVM5krzzRar1qb2tOUL/aD/WPxIvXXut0kKWvxrO5fgVR6NLq+kMQ==" saltValue="3VEfnEJL1nuuIcAXRw7tjg==" spinCount="100000" sheet="1" objects="1" scenarios="1"/>
  <protectedRanges>
    <protectedRange sqref="B21 D22 H23 F24 B29 D30 H31 F32 B37 D38 H39 F40 B46 D47 H48 F49 B54 D55 H56 F57 B62 D63 H64 F65 B70 D71 H72 F73 K21 M22 Q23 O24 K29 M30 Q31 O32 K37 M38 Q39 O40 K46 M47 Q48 O49 K54 M55 Q56 O57 K62 M63 Q64 O65 K70 M71 Q72 O73" name="Range1"/>
  </protectedRanges>
  <mergeCells count="29">
    <mergeCell ref="B13:Q13"/>
    <mergeCell ref="A14:Q14"/>
    <mergeCell ref="E79:F79"/>
    <mergeCell ref="D71:H71"/>
    <mergeCell ref="M71:Q71"/>
    <mergeCell ref="D38:H38"/>
    <mergeCell ref="M38:Q38"/>
    <mergeCell ref="D47:H47"/>
    <mergeCell ref="D55:H55"/>
    <mergeCell ref="M55:Q55"/>
    <mergeCell ref="M47:Q47"/>
    <mergeCell ref="D63:H63"/>
    <mergeCell ref="M63:Q63"/>
    <mergeCell ref="A1:Q1"/>
    <mergeCell ref="A2:Q2"/>
    <mergeCell ref="M22:Q22"/>
    <mergeCell ref="D30:H30"/>
    <mergeCell ref="M30:Q30"/>
    <mergeCell ref="A4:Q4"/>
    <mergeCell ref="D22:H22"/>
    <mergeCell ref="A15:Q15"/>
    <mergeCell ref="A5:Q5"/>
    <mergeCell ref="A6:Q6"/>
    <mergeCell ref="A10:Q10"/>
    <mergeCell ref="A8:Q8"/>
    <mergeCell ref="A9:Q9"/>
    <mergeCell ref="B12:Q12"/>
    <mergeCell ref="A16:Q16"/>
    <mergeCell ref="A17:Q17"/>
  </mergeCells>
  <phoneticPr fontId="2" type="noConversion"/>
  <pageMargins left="0.67" right="0.21" top="0.28999999999999998" bottom="0.25" header="0.17" footer="0.19"/>
  <pageSetup scale="44"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S37"/>
  <sheetViews>
    <sheetView view="pageBreakPreview" zoomScale="115" zoomScaleNormal="100" zoomScaleSheetLayoutView="115" workbookViewId="0">
      <selection sqref="A1:Q1"/>
    </sheetView>
  </sheetViews>
  <sheetFormatPr defaultRowHeight="15.75" x14ac:dyDescent="0.25"/>
  <cols>
    <col min="1" max="2" width="9.140625" style="7"/>
    <col min="3" max="3" width="10.7109375" style="7" customWidth="1"/>
    <col min="4" max="4" width="17.140625" style="7" customWidth="1"/>
    <col min="5" max="6" width="9.140625" style="7"/>
    <col min="7" max="7" width="16.140625" style="7" customWidth="1"/>
    <col min="8" max="8" width="17.5703125" style="7" customWidth="1"/>
    <col min="9" max="9" width="13.28515625" style="7" customWidth="1"/>
    <col min="10" max="10" width="18" style="7" customWidth="1"/>
    <col min="11" max="11" width="9.140625" style="7"/>
    <col min="12" max="12" width="6.7109375" style="7" customWidth="1"/>
    <col min="13" max="13" width="8.7109375" style="7" customWidth="1"/>
    <col min="14" max="15" width="9.140625" style="7"/>
    <col min="16" max="16" width="14.5703125" style="7" customWidth="1"/>
    <col min="17" max="16384" width="9.140625" style="7"/>
  </cols>
  <sheetData>
    <row r="1" spans="1:19" ht="18.75" x14ac:dyDescent="0.3">
      <c r="A1" s="75" t="s">
        <v>0</v>
      </c>
      <c r="B1" s="75"/>
      <c r="C1" s="75"/>
      <c r="D1" s="75"/>
      <c r="E1" s="75"/>
      <c r="F1" s="75"/>
      <c r="G1" s="75"/>
      <c r="H1" s="75"/>
      <c r="I1" s="75"/>
      <c r="J1" s="75"/>
      <c r="K1" s="75"/>
      <c r="L1" s="75"/>
      <c r="M1" s="75"/>
      <c r="N1" s="75"/>
      <c r="O1" s="75"/>
      <c r="P1" s="75"/>
      <c r="Q1" s="75"/>
    </row>
    <row r="2" spans="1:19" ht="18.75" x14ac:dyDescent="0.3">
      <c r="A2" s="75" t="s">
        <v>1</v>
      </c>
      <c r="B2" s="75"/>
      <c r="C2" s="75"/>
      <c r="D2" s="75"/>
      <c r="E2" s="75"/>
      <c r="F2" s="75"/>
      <c r="G2" s="75"/>
      <c r="H2" s="75"/>
      <c r="I2" s="75"/>
      <c r="J2" s="75"/>
      <c r="K2" s="75"/>
      <c r="L2" s="75"/>
      <c r="M2" s="75"/>
      <c r="N2" s="75"/>
      <c r="O2" s="75"/>
      <c r="P2" s="75"/>
      <c r="Q2" s="75"/>
    </row>
    <row r="3" spans="1:19" ht="18.75" x14ac:dyDescent="0.3">
      <c r="A3" s="2"/>
      <c r="B3" s="2"/>
      <c r="C3" s="2"/>
      <c r="D3" s="2"/>
      <c r="E3" s="2"/>
      <c r="F3" s="2"/>
      <c r="G3" s="2"/>
      <c r="H3" s="2"/>
      <c r="I3" s="2"/>
      <c r="J3" s="2"/>
      <c r="K3" s="2"/>
      <c r="L3" s="2"/>
      <c r="M3" s="2"/>
      <c r="N3" s="2"/>
      <c r="O3" s="2"/>
      <c r="P3" s="2"/>
      <c r="Q3" s="2"/>
      <c r="R3" s="68"/>
      <c r="S3" s="68"/>
    </row>
    <row r="4" spans="1:19" ht="18.75" x14ac:dyDescent="0.3">
      <c r="A4" s="75" t="s">
        <v>78</v>
      </c>
      <c r="B4" s="75"/>
      <c r="C4" s="75"/>
      <c r="D4" s="75"/>
      <c r="E4" s="75"/>
      <c r="F4" s="75"/>
      <c r="G4" s="75"/>
      <c r="H4" s="75"/>
      <c r="I4" s="75"/>
      <c r="J4" s="75"/>
      <c r="K4" s="75"/>
      <c r="L4" s="75"/>
      <c r="M4" s="75"/>
      <c r="N4" s="75"/>
      <c r="O4" s="75"/>
      <c r="P4" s="75"/>
      <c r="Q4" s="75"/>
    </row>
    <row r="5" spans="1:19" ht="18.75" x14ac:dyDescent="0.3">
      <c r="A5" s="106" t="s">
        <v>79</v>
      </c>
      <c r="B5" s="106"/>
      <c r="C5" s="106"/>
      <c r="D5" s="106"/>
      <c r="E5" s="106"/>
      <c r="F5" s="106"/>
      <c r="G5" s="106"/>
      <c r="H5" s="106"/>
      <c r="I5" s="106"/>
      <c r="J5" s="106"/>
      <c r="K5" s="106"/>
      <c r="L5" s="106"/>
      <c r="M5" s="106"/>
      <c r="N5" s="106"/>
      <c r="O5" s="106"/>
      <c r="P5" s="106"/>
      <c r="Q5" s="106"/>
      <c r="R5" s="17"/>
      <c r="S5" s="17"/>
    </row>
    <row r="6" spans="1:19" ht="18.75" x14ac:dyDescent="0.3">
      <c r="A6" s="75" t="s">
        <v>80</v>
      </c>
      <c r="B6" s="75"/>
      <c r="C6" s="75"/>
      <c r="D6" s="75"/>
      <c r="E6" s="75"/>
      <c r="F6" s="75"/>
      <c r="G6" s="75"/>
      <c r="H6" s="75"/>
      <c r="I6" s="75"/>
      <c r="J6" s="75"/>
      <c r="K6" s="75"/>
      <c r="L6" s="75"/>
      <c r="M6" s="75"/>
      <c r="N6" s="75"/>
      <c r="O6" s="75"/>
      <c r="P6" s="75"/>
      <c r="Q6" s="75"/>
    </row>
    <row r="7" spans="1:19" ht="18.75" x14ac:dyDescent="0.3">
      <c r="A7" s="2"/>
      <c r="B7" s="2"/>
      <c r="C7" s="2"/>
      <c r="D7" s="2"/>
      <c r="E7" s="2"/>
      <c r="F7" s="2"/>
      <c r="G7" s="2"/>
      <c r="H7" s="2"/>
      <c r="I7" s="2"/>
      <c r="J7" s="2"/>
      <c r="K7" s="2"/>
      <c r="L7" s="2"/>
      <c r="M7" s="2"/>
      <c r="N7" s="2"/>
      <c r="O7" s="2"/>
      <c r="P7" s="2"/>
      <c r="Q7" s="2"/>
      <c r="R7" s="68"/>
      <c r="S7" s="68"/>
    </row>
    <row r="8" spans="1:19" ht="18.75" x14ac:dyDescent="0.3">
      <c r="A8" s="15" t="s">
        <v>39</v>
      </c>
      <c r="B8" s="16"/>
      <c r="C8" s="16"/>
      <c r="D8" s="16"/>
      <c r="E8" s="16"/>
      <c r="F8" s="16"/>
      <c r="G8" s="16"/>
      <c r="H8" s="16"/>
      <c r="I8" s="16"/>
      <c r="J8" s="16"/>
      <c r="K8" s="16"/>
      <c r="L8" s="16"/>
      <c r="M8" s="16"/>
      <c r="N8" s="16"/>
      <c r="O8" s="16"/>
      <c r="P8" s="16"/>
      <c r="Q8" s="16"/>
    </row>
    <row r="9" spans="1:19" ht="86.25" customHeight="1" x14ac:dyDescent="0.25">
      <c r="A9" s="81" t="s">
        <v>81</v>
      </c>
      <c r="B9" s="81"/>
      <c r="C9" s="81"/>
      <c r="D9" s="81"/>
      <c r="E9" s="81"/>
      <c r="F9" s="81"/>
      <c r="G9" s="81"/>
      <c r="H9" s="81"/>
      <c r="I9" s="81"/>
      <c r="J9" s="81"/>
      <c r="K9" s="81"/>
      <c r="L9" s="81"/>
      <c r="M9" s="81"/>
      <c r="N9" s="81"/>
      <c r="O9" s="81"/>
      <c r="P9" s="81"/>
      <c r="Q9" s="81"/>
    </row>
    <row r="10" spans="1:19" ht="50.25" customHeight="1" x14ac:dyDescent="0.25">
      <c r="A10" s="80" t="s">
        <v>82</v>
      </c>
      <c r="B10" s="80"/>
      <c r="C10" s="80"/>
      <c r="D10" s="80"/>
      <c r="E10" s="80"/>
      <c r="F10" s="80"/>
      <c r="G10" s="80"/>
      <c r="H10" s="80"/>
      <c r="I10" s="80"/>
      <c r="J10" s="80"/>
      <c r="K10" s="80"/>
      <c r="L10" s="80"/>
      <c r="M10" s="80"/>
      <c r="N10" s="80"/>
      <c r="O10" s="80"/>
      <c r="P10" s="80"/>
      <c r="Q10" s="80"/>
    </row>
    <row r="11" spans="1:19" ht="44.25" customHeight="1" x14ac:dyDescent="0.25">
      <c r="A11" s="81" t="s">
        <v>83</v>
      </c>
      <c r="B11" s="81"/>
      <c r="C11" s="81"/>
      <c r="D11" s="81"/>
      <c r="E11" s="81"/>
      <c r="F11" s="81"/>
      <c r="G11" s="81"/>
      <c r="H11" s="81"/>
      <c r="I11" s="81"/>
      <c r="J11" s="81"/>
      <c r="K11" s="81"/>
      <c r="L11" s="81"/>
      <c r="M11" s="81"/>
      <c r="N11" s="81"/>
      <c r="O11" s="81"/>
      <c r="P11" s="81"/>
      <c r="Q11" s="81"/>
    </row>
    <row r="12" spans="1:19" ht="27" customHeight="1" thickBot="1" x14ac:dyDescent="0.3"/>
    <row r="13" spans="1:19" ht="20.25" customHeight="1" thickBot="1" x14ac:dyDescent="0.3">
      <c r="E13" s="7" t="s">
        <v>74</v>
      </c>
      <c r="H13" s="18"/>
      <c r="I13" s="18"/>
      <c r="J13" s="33"/>
      <c r="K13" s="18"/>
      <c r="L13" s="18"/>
      <c r="M13" s="18"/>
      <c r="N13" s="18"/>
      <c r="O13" s="18"/>
    </row>
    <row r="14" spans="1:19" ht="16.5" thickBot="1" x14ac:dyDescent="0.3">
      <c r="F14" s="7" t="s">
        <v>84</v>
      </c>
      <c r="H14" s="112"/>
      <c r="I14" s="113"/>
      <c r="J14" s="114"/>
      <c r="K14" s="18"/>
      <c r="L14" s="18"/>
      <c r="M14" s="18"/>
      <c r="N14" s="18"/>
      <c r="O14" s="18"/>
    </row>
    <row r="15" spans="1:19" ht="16.5" thickBot="1" x14ac:dyDescent="0.3">
      <c r="F15" s="7" t="s">
        <v>85</v>
      </c>
      <c r="H15" s="34"/>
      <c r="I15" s="18"/>
      <c r="J15" s="18"/>
      <c r="K15" s="18"/>
      <c r="L15" s="18"/>
      <c r="M15" s="18"/>
      <c r="N15" s="18"/>
      <c r="O15" s="18"/>
    </row>
    <row r="16" spans="1:19" x14ac:dyDescent="0.25">
      <c r="F16" s="7" t="s">
        <v>86</v>
      </c>
      <c r="H16" s="18"/>
      <c r="I16" s="94"/>
      <c r="J16" s="95"/>
      <c r="K16" s="95"/>
      <c r="L16" s="95"/>
      <c r="M16" s="95"/>
      <c r="N16" s="95"/>
      <c r="O16" s="96"/>
    </row>
    <row r="17" spans="5:15" ht="16.5" thickBot="1" x14ac:dyDescent="0.3">
      <c r="H17" s="18"/>
      <c r="I17" s="100"/>
      <c r="J17" s="101"/>
      <c r="K17" s="101"/>
      <c r="L17" s="101"/>
      <c r="M17" s="101"/>
      <c r="N17" s="101"/>
      <c r="O17" s="102"/>
    </row>
    <row r="18" spans="5:15" x14ac:dyDescent="0.25">
      <c r="F18" s="7" t="s">
        <v>87</v>
      </c>
      <c r="H18" s="18"/>
      <c r="I18" s="94"/>
      <c r="J18" s="95"/>
      <c r="K18" s="95"/>
      <c r="L18" s="95"/>
      <c r="M18" s="95"/>
      <c r="N18" s="95"/>
      <c r="O18" s="96"/>
    </row>
    <row r="19" spans="5:15" ht="16.5" thickBot="1" x14ac:dyDescent="0.3">
      <c r="H19" s="18"/>
      <c r="I19" s="100"/>
      <c r="J19" s="101"/>
      <c r="K19" s="101"/>
      <c r="L19" s="101"/>
      <c r="M19" s="101"/>
      <c r="N19" s="101"/>
      <c r="O19" s="102"/>
    </row>
    <row r="20" spans="5:15" ht="16.5" thickBot="1" x14ac:dyDescent="0.3">
      <c r="H20" s="18"/>
      <c r="I20" s="18"/>
      <c r="J20" s="18"/>
      <c r="K20" s="18"/>
      <c r="L20" s="18"/>
      <c r="M20" s="18"/>
      <c r="N20" s="18"/>
      <c r="O20" s="18"/>
    </row>
    <row r="21" spans="5:15" ht="16.5" thickBot="1" x14ac:dyDescent="0.3">
      <c r="E21" s="7" t="s">
        <v>74</v>
      </c>
      <c r="H21" s="18"/>
      <c r="I21" s="18"/>
      <c r="J21" s="20"/>
      <c r="K21" s="18"/>
      <c r="L21" s="18"/>
      <c r="M21" s="18"/>
      <c r="N21" s="18"/>
      <c r="O21" s="18"/>
    </row>
    <row r="22" spans="5:15" ht="16.5" thickBot="1" x14ac:dyDescent="0.3">
      <c r="F22" s="7" t="s">
        <v>84</v>
      </c>
      <c r="H22" s="103"/>
      <c r="I22" s="104"/>
      <c r="J22" s="105"/>
      <c r="K22" s="18"/>
      <c r="L22" s="18"/>
      <c r="M22" s="18"/>
      <c r="N22" s="18"/>
      <c r="O22" s="18"/>
    </row>
    <row r="23" spans="5:15" ht="16.5" thickBot="1" x14ac:dyDescent="0.3">
      <c r="F23" s="7" t="s">
        <v>85</v>
      </c>
      <c r="H23" s="19"/>
      <c r="I23" s="18"/>
      <c r="J23" s="18"/>
      <c r="K23" s="18"/>
      <c r="L23" s="18"/>
      <c r="M23" s="18"/>
      <c r="N23" s="18"/>
      <c r="O23" s="18"/>
    </row>
    <row r="24" spans="5:15" x14ac:dyDescent="0.25">
      <c r="F24" s="7" t="s">
        <v>86</v>
      </c>
      <c r="H24" s="18"/>
      <c r="I24" s="94"/>
      <c r="J24" s="95"/>
      <c r="K24" s="95"/>
      <c r="L24" s="95"/>
      <c r="M24" s="95"/>
      <c r="N24" s="95"/>
      <c r="O24" s="96"/>
    </row>
    <row r="25" spans="5:15" ht="16.5" thickBot="1" x14ac:dyDescent="0.3">
      <c r="H25" s="18"/>
      <c r="I25" s="100"/>
      <c r="J25" s="101"/>
      <c r="K25" s="101"/>
      <c r="L25" s="101"/>
      <c r="M25" s="101"/>
      <c r="N25" s="101"/>
      <c r="O25" s="102"/>
    </row>
    <row r="26" spans="5:15" x14ac:dyDescent="0.25">
      <c r="F26" s="7" t="s">
        <v>87</v>
      </c>
      <c r="H26" s="18"/>
      <c r="I26" s="94"/>
      <c r="J26" s="95"/>
      <c r="K26" s="95"/>
      <c r="L26" s="95"/>
      <c r="M26" s="95"/>
      <c r="N26" s="95"/>
      <c r="O26" s="96"/>
    </row>
    <row r="27" spans="5:15" ht="16.5" thickBot="1" x14ac:dyDescent="0.3">
      <c r="H27" s="18"/>
      <c r="I27" s="100"/>
      <c r="J27" s="101"/>
      <c r="K27" s="101"/>
      <c r="L27" s="101"/>
      <c r="M27" s="101"/>
      <c r="N27" s="101"/>
      <c r="O27" s="102"/>
    </row>
    <row r="28" spans="5:15" ht="16.5" thickBot="1" x14ac:dyDescent="0.3">
      <c r="H28" s="18"/>
      <c r="I28" s="18"/>
      <c r="J28" s="18"/>
      <c r="K28" s="18"/>
      <c r="L28" s="18"/>
      <c r="M28" s="18"/>
      <c r="N28" s="18"/>
      <c r="O28" s="18"/>
    </row>
    <row r="29" spans="5:15" ht="16.5" thickBot="1" x14ac:dyDescent="0.3">
      <c r="E29" s="7" t="s">
        <v>74</v>
      </c>
      <c r="H29" s="18"/>
      <c r="I29" s="18"/>
      <c r="J29" s="20" t="s">
        <v>88</v>
      </c>
      <c r="K29" s="18"/>
      <c r="L29" s="18"/>
      <c r="M29" s="18"/>
      <c r="N29" s="18"/>
      <c r="O29" s="18"/>
    </row>
    <row r="30" spans="5:15" ht="16.5" thickBot="1" x14ac:dyDescent="0.3">
      <c r="F30" s="7" t="s">
        <v>84</v>
      </c>
      <c r="H30" s="103"/>
      <c r="I30" s="104"/>
      <c r="J30" s="105"/>
      <c r="K30" s="18"/>
      <c r="L30" s="18"/>
      <c r="M30" s="18"/>
      <c r="N30" s="18"/>
      <c r="O30" s="18"/>
    </row>
    <row r="31" spans="5:15" ht="16.5" thickBot="1" x14ac:dyDescent="0.3">
      <c r="F31" s="7" t="s">
        <v>85</v>
      </c>
      <c r="H31" s="19"/>
      <c r="I31" s="18"/>
      <c r="J31" s="18"/>
      <c r="K31" s="18"/>
      <c r="L31" s="18"/>
      <c r="M31" s="18"/>
      <c r="N31" s="18"/>
      <c r="O31" s="18"/>
    </row>
    <row r="32" spans="5:15" x14ac:dyDescent="0.25">
      <c r="F32" s="7" t="s">
        <v>86</v>
      </c>
      <c r="H32" s="18"/>
      <c r="I32" s="94"/>
      <c r="J32" s="95"/>
      <c r="K32" s="95"/>
      <c r="L32" s="95"/>
      <c r="M32" s="95"/>
      <c r="N32" s="95"/>
      <c r="O32" s="96"/>
    </row>
    <row r="33" spans="5:15" ht="16.5" thickBot="1" x14ac:dyDescent="0.3">
      <c r="H33" s="18"/>
      <c r="I33" s="100"/>
      <c r="J33" s="101"/>
      <c r="K33" s="101"/>
      <c r="L33" s="101"/>
      <c r="M33" s="101"/>
      <c r="N33" s="101"/>
      <c r="O33" s="102"/>
    </row>
    <row r="34" spans="5:15" x14ac:dyDescent="0.25">
      <c r="F34" s="7" t="s">
        <v>87</v>
      </c>
      <c r="H34" s="18"/>
      <c r="I34" s="94"/>
      <c r="J34" s="95"/>
      <c r="K34" s="95"/>
      <c r="L34" s="95"/>
      <c r="M34" s="95"/>
      <c r="N34" s="95"/>
      <c r="O34" s="96"/>
    </row>
    <row r="35" spans="5:15" ht="16.5" thickBot="1" x14ac:dyDescent="0.3">
      <c r="H35" s="18"/>
      <c r="I35" s="100"/>
      <c r="J35" s="101"/>
      <c r="K35" s="101"/>
      <c r="L35" s="101"/>
      <c r="M35" s="101"/>
      <c r="N35" s="101"/>
      <c r="O35" s="102"/>
    </row>
    <row r="36" spans="5:15" ht="16.5" thickBot="1" x14ac:dyDescent="0.3">
      <c r="H36" s="18"/>
      <c r="I36" s="18"/>
      <c r="J36" s="18"/>
      <c r="K36" s="18"/>
      <c r="L36" s="18"/>
      <c r="M36" s="18"/>
      <c r="N36" s="18"/>
      <c r="O36" s="18"/>
    </row>
    <row r="37" spans="5:15" ht="16.5" thickBot="1" x14ac:dyDescent="0.3">
      <c r="E37" s="7" t="s">
        <v>89</v>
      </c>
      <c r="H37" s="35">
        <f>SUM(J13,J21,J29)</f>
        <v>0</v>
      </c>
      <c r="I37" s="36"/>
    </row>
  </sheetData>
  <sheetProtection algorithmName="SHA-512" hashValue="IEWQAFtDqqeVxCddXuR8mU4Ku+gqMNSoxDRmXScAUBGXKNoCTlona2dpvrkFlh8DnK3fpPQMEt+o8z/MC/bpRw==" saltValue="/HDUxV8x+/eRjH4IerZNOg==" spinCount="100000" sheet="1" objects="1" scenarios="1"/>
  <protectedRanges>
    <protectedRange sqref="J13 H14 H15 I16 I18 J21 H22 H23 I24 I26 J29 H30 H31 I32 I34" name="Range1"/>
  </protectedRanges>
  <mergeCells count="17">
    <mergeCell ref="I34:O35"/>
    <mergeCell ref="H14:J14"/>
    <mergeCell ref="I16:O17"/>
    <mergeCell ref="I18:O19"/>
    <mergeCell ref="H22:J22"/>
    <mergeCell ref="H30:J30"/>
    <mergeCell ref="I32:O33"/>
    <mergeCell ref="I24:O25"/>
    <mergeCell ref="I26:O27"/>
    <mergeCell ref="A9:Q9"/>
    <mergeCell ref="A10:Q10"/>
    <mergeCell ref="A11:Q11"/>
    <mergeCell ref="A1:Q1"/>
    <mergeCell ref="A2:Q2"/>
    <mergeCell ref="A4:Q4"/>
    <mergeCell ref="A5:Q5"/>
    <mergeCell ref="A6:Q6"/>
  </mergeCells>
  <phoneticPr fontId="2" type="noConversion"/>
  <pageMargins left="0.65" right="0.54" top="0.79" bottom="0.7" header="0.5" footer="0.5"/>
  <pageSetup scale="48" orientation="portrait" r:id="rId1"/>
  <headerFooter alignWithMargins="0"/>
  <rowBreaks count="1" manualBreakCount="1">
    <brk id="70" max="16" man="1"/>
  </rowBreaks>
  <colBreaks count="1" manualBreakCount="1">
    <brk id="19" max="97"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Q141"/>
  <sheetViews>
    <sheetView view="pageBreakPreview" zoomScale="115" zoomScaleNormal="100" zoomScaleSheetLayoutView="115" workbookViewId="0">
      <selection sqref="A1:Q1"/>
    </sheetView>
  </sheetViews>
  <sheetFormatPr defaultRowHeight="15.75" x14ac:dyDescent="0.25"/>
  <cols>
    <col min="1" max="2" width="9.140625" style="7"/>
    <col min="3" max="3" width="12" style="7" customWidth="1"/>
    <col min="4" max="4" width="13.28515625" style="7" customWidth="1"/>
    <col min="5" max="5" width="17.85546875" style="7" customWidth="1"/>
    <col min="6" max="6" width="12.7109375" style="7" customWidth="1"/>
    <col min="7" max="7" width="9.140625" style="7" customWidth="1"/>
    <col min="8" max="8" width="12.7109375" style="7" bestFit="1" customWidth="1"/>
    <col min="9" max="9" width="5.5703125" style="7" customWidth="1"/>
    <col min="10" max="12" width="9.140625" style="7"/>
    <col min="13" max="13" width="15.28515625" style="7" customWidth="1"/>
    <col min="14" max="14" width="12.7109375" style="7" customWidth="1"/>
    <col min="15" max="15" width="10.7109375" style="7" customWidth="1"/>
    <col min="16" max="16" width="13.42578125" style="7" customWidth="1"/>
    <col min="17" max="17" width="15.28515625" style="7" customWidth="1"/>
    <col min="18" max="16384" width="9.140625" style="7"/>
  </cols>
  <sheetData>
    <row r="1" spans="1:17" ht="18.75" x14ac:dyDescent="0.3">
      <c r="A1" s="75" t="s">
        <v>0</v>
      </c>
      <c r="B1" s="75"/>
      <c r="C1" s="75"/>
      <c r="D1" s="75"/>
      <c r="E1" s="75"/>
      <c r="F1" s="75"/>
      <c r="G1" s="75"/>
      <c r="H1" s="75"/>
      <c r="I1" s="75"/>
      <c r="J1" s="75"/>
      <c r="K1" s="75"/>
      <c r="L1" s="75"/>
      <c r="M1" s="75"/>
      <c r="N1" s="75"/>
      <c r="O1" s="75"/>
      <c r="P1" s="75"/>
      <c r="Q1" s="75"/>
    </row>
    <row r="2" spans="1:17" ht="18.75" x14ac:dyDescent="0.3">
      <c r="A2" s="75" t="s">
        <v>1</v>
      </c>
      <c r="B2" s="75"/>
      <c r="C2" s="75"/>
      <c r="D2" s="75"/>
      <c r="E2" s="75"/>
      <c r="F2" s="75"/>
      <c r="G2" s="75"/>
      <c r="H2" s="75"/>
      <c r="I2" s="75"/>
      <c r="J2" s="75"/>
      <c r="K2" s="75"/>
      <c r="L2" s="75"/>
      <c r="M2" s="75"/>
      <c r="N2" s="75"/>
      <c r="O2" s="75"/>
      <c r="P2" s="75"/>
      <c r="Q2" s="75"/>
    </row>
    <row r="3" spans="1:17" ht="27.75" customHeight="1" x14ac:dyDescent="0.3">
      <c r="A3" s="75" t="s">
        <v>90</v>
      </c>
      <c r="B3" s="75"/>
      <c r="C3" s="75"/>
      <c r="D3" s="75"/>
      <c r="E3" s="75"/>
      <c r="F3" s="75"/>
      <c r="G3" s="75"/>
      <c r="H3" s="75"/>
      <c r="I3" s="75"/>
      <c r="J3" s="75"/>
      <c r="K3" s="75"/>
      <c r="L3" s="75"/>
      <c r="M3" s="75"/>
      <c r="N3" s="75"/>
      <c r="O3" s="75"/>
      <c r="P3" s="75"/>
      <c r="Q3" s="75"/>
    </row>
    <row r="4" spans="1:17" ht="18.75" x14ac:dyDescent="0.3">
      <c r="A4" s="106" t="s">
        <v>91</v>
      </c>
      <c r="B4" s="106"/>
      <c r="C4" s="106"/>
      <c r="D4" s="106"/>
      <c r="E4" s="106"/>
      <c r="F4" s="106"/>
      <c r="G4" s="106"/>
      <c r="H4" s="106"/>
      <c r="I4" s="106"/>
      <c r="J4" s="106"/>
      <c r="K4" s="106"/>
      <c r="L4" s="106"/>
      <c r="M4" s="106"/>
      <c r="N4" s="106"/>
      <c r="O4" s="106"/>
      <c r="P4" s="106"/>
      <c r="Q4" s="106"/>
    </row>
    <row r="5" spans="1:17" ht="18.75" x14ac:dyDescent="0.3">
      <c r="A5" s="75" t="s">
        <v>92</v>
      </c>
      <c r="B5" s="75"/>
      <c r="C5" s="75"/>
      <c r="D5" s="75"/>
      <c r="E5" s="75"/>
      <c r="F5" s="75"/>
      <c r="G5" s="75"/>
      <c r="H5" s="75"/>
      <c r="I5" s="75"/>
      <c r="J5" s="75"/>
      <c r="K5" s="75"/>
      <c r="L5" s="75"/>
      <c r="M5" s="75"/>
      <c r="N5" s="75"/>
      <c r="O5" s="75"/>
      <c r="P5" s="75"/>
      <c r="Q5" s="75"/>
    </row>
    <row r="6" spans="1:17" ht="27" customHeight="1" x14ac:dyDescent="0.3">
      <c r="A6" s="15" t="s">
        <v>39</v>
      </c>
      <c r="B6" s="16"/>
      <c r="C6" s="16"/>
      <c r="D6" s="16"/>
      <c r="E6" s="16"/>
      <c r="F6" s="16"/>
      <c r="G6" s="16"/>
      <c r="H6" s="16"/>
      <c r="I6" s="16"/>
      <c r="J6" s="16"/>
      <c r="K6" s="16"/>
      <c r="L6" s="16"/>
      <c r="M6" s="16"/>
      <c r="N6" s="16"/>
      <c r="O6" s="16"/>
      <c r="P6" s="16"/>
      <c r="Q6" s="16"/>
    </row>
    <row r="7" spans="1:17" x14ac:dyDescent="0.25">
      <c r="A7" s="81" t="s">
        <v>93</v>
      </c>
      <c r="B7" s="81"/>
      <c r="C7" s="81"/>
      <c r="D7" s="81"/>
      <c r="E7" s="81"/>
      <c r="F7" s="81"/>
      <c r="G7" s="81"/>
      <c r="H7" s="81"/>
      <c r="I7" s="81"/>
      <c r="J7" s="81"/>
      <c r="K7" s="81"/>
      <c r="L7" s="81"/>
      <c r="M7" s="81"/>
      <c r="N7" s="81"/>
      <c r="O7" s="81"/>
      <c r="P7" s="81"/>
      <c r="Q7" s="81"/>
    </row>
    <row r="8" spans="1:17" ht="101.25" customHeight="1" x14ac:dyDescent="0.25">
      <c r="A8" s="81" t="s">
        <v>94</v>
      </c>
      <c r="B8" s="81"/>
      <c r="C8" s="81"/>
      <c r="D8" s="81"/>
      <c r="E8" s="81"/>
      <c r="F8" s="81"/>
      <c r="G8" s="81"/>
      <c r="H8" s="81"/>
      <c r="I8" s="81"/>
      <c r="J8" s="81"/>
      <c r="K8" s="81"/>
      <c r="L8" s="81"/>
      <c r="M8" s="81"/>
      <c r="N8" s="81"/>
      <c r="O8" s="81"/>
      <c r="P8" s="81"/>
      <c r="Q8" s="81"/>
    </row>
    <row r="9" spans="1:17" ht="43.5" customHeight="1" x14ac:dyDescent="0.25">
      <c r="A9" s="81" t="s">
        <v>95</v>
      </c>
      <c r="B9" s="81"/>
      <c r="C9" s="81"/>
      <c r="D9" s="81"/>
      <c r="E9" s="81"/>
      <c r="F9" s="81"/>
      <c r="G9" s="81"/>
      <c r="H9" s="81"/>
      <c r="I9" s="81"/>
      <c r="J9" s="81"/>
      <c r="K9" s="81"/>
      <c r="L9" s="81"/>
      <c r="M9" s="81"/>
      <c r="N9" s="81"/>
      <c r="O9" s="81"/>
      <c r="P9" s="81"/>
      <c r="Q9" s="81"/>
    </row>
    <row r="10" spans="1:17" ht="84.75" customHeight="1" x14ac:dyDescent="0.25">
      <c r="A10" s="81" t="s">
        <v>96</v>
      </c>
      <c r="B10" s="81"/>
      <c r="C10" s="81"/>
      <c r="D10" s="81"/>
      <c r="E10" s="81"/>
      <c r="F10" s="81"/>
      <c r="G10" s="81"/>
      <c r="H10" s="81"/>
      <c r="I10" s="81"/>
      <c r="J10" s="81"/>
      <c r="K10" s="81"/>
      <c r="L10" s="81"/>
      <c r="M10" s="81"/>
      <c r="N10" s="81"/>
      <c r="O10" s="81"/>
      <c r="P10" s="81"/>
      <c r="Q10" s="81"/>
    </row>
    <row r="11" spans="1:17" ht="61.5" customHeight="1" x14ac:dyDescent="0.25">
      <c r="A11" s="81" t="s">
        <v>97</v>
      </c>
      <c r="B11" s="81"/>
      <c r="C11" s="81"/>
      <c r="D11" s="81"/>
      <c r="E11" s="81"/>
      <c r="F11" s="81"/>
      <c r="G11" s="81"/>
      <c r="H11" s="81"/>
      <c r="I11" s="81"/>
      <c r="J11" s="81"/>
      <c r="K11" s="81"/>
      <c r="L11" s="81"/>
      <c r="M11" s="81"/>
      <c r="N11" s="81"/>
      <c r="O11" s="81"/>
      <c r="P11" s="81"/>
      <c r="Q11" s="81"/>
    </row>
    <row r="12" spans="1:17" ht="44.25" customHeight="1" x14ac:dyDescent="0.25">
      <c r="A12" s="81" t="s">
        <v>98</v>
      </c>
      <c r="B12" s="81"/>
      <c r="C12" s="81"/>
      <c r="D12" s="81"/>
      <c r="E12" s="81"/>
      <c r="F12" s="81"/>
      <c r="G12" s="81"/>
      <c r="H12" s="81"/>
      <c r="I12" s="81"/>
      <c r="J12" s="81"/>
      <c r="K12" s="81"/>
      <c r="L12" s="81"/>
      <c r="M12" s="81"/>
      <c r="N12" s="81"/>
      <c r="O12" s="81"/>
      <c r="P12" s="81"/>
      <c r="Q12" s="81"/>
    </row>
    <row r="15" spans="1:17" x14ac:dyDescent="0.25">
      <c r="A15" s="6" t="s">
        <v>99</v>
      </c>
      <c r="C15" s="6" t="s">
        <v>100</v>
      </c>
    </row>
    <row r="16" spans="1:17" x14ac:dyDescent="0.25">
      <c r="A16" s="6"/>
    </row>
    <row r="17" spans="1:17" ht="16.5" thickBot="1" x14ac:dyDescent="0.3">
      <c r="B17" s="18"/>
      <c r="C17" s="18"/>
      <c r="D17" s="18"/>
      <c r="E17" s="18"/>
      <c r="F17" s="18"/>
      <c r="G17" s="18"/>
      <c r="H17" s="18"/>
      <c r="I17" s="18"/>
      <c r="J17" s="18"/>
      <c r="K17" s="18"/>
      <c r="L17" s="18"/>
      <c r="M17" s="18"/>
      <c r="N17" s="18"/>
      <c r="O17" s="18"/>
      <c r="P17" s="18"/>
      <c r="Q17" s="18"/>
    </row>
    <row r="18" spans="1:17" ht="16.5" thickBot="1" x14ac:dyDescent="0.3">
      <c r="A18" s="7" t="s">
        <v>71</v>
      </c>
      <c r="B18" s="19"/>
      <c r="C18" s="18" t="s">
        <v>101</v>
      </c>
      <c r="D18" s="18"/>
      <c r="E18" s="18"/>
      <c r="F18" s="18"/>
      <c r="G18" s="18"/>
      <c r="H18" s="18"/>
      <c r="I18" s="18"/>
      <c r="J18" s="7" t="s">
        <v>71</v>
      </c>
      <c r="K18" s="19"/>
      <c r="L18" s="7" t="s">
        <v>101</v>
      </c>
      <c r="N18" s="18"/>
      <c r="O18" s="18"/>
      <c r="P18" s="18"/>
      <c r="Q18" s="18"/>
    </row>
    <row r="19" spans="1:17" ht="16.5" thickBot="1" x14ac:dyDescent="0.3">
      <c r="B19" s="18" t="s">
        <v>102</v>
      </c>
      <c r="C19" s="18"/>
      <c r="D19" s="18"/>
      <c r="E19" s="20"/>
      <c r="F19" s="18"/>
      <c r="G19" s="18"/>
      <c r="H19" s="18"/>
      <c r="I19" s="18"/>
      <c r="J19" s="18"/>
      <c r="K19" s="7" t="s">
        <v>102</v>
      </c>
      <c r="N19" s="20"/>
      <c r="O19" s="18"/>
      <c r="P19" s="18"/>
      <c r="Q19" s="18"/>
    </row>
    <row r="20" spans="1:17" ht="16.5" thickBot="1" x14ac:dyDescent="0.3">
      <c r="B20" s="18" t="s">
        <v>103</v>
      </c>
      <c r="C20" s="18"/>
      <c r="D20" s="18"/>
      <c r="E20" s="103"/>
      <c r="F20" s="104"/>
      <c r="G20" s="104"/>
      <c r="H20" s="105"/>
      <c r="I20" s="18"/>
      <c r="J20" s="18"/>
      <c r="K20" s="7" t="s">
        <v>103</v>
      </c>
      <c r="N20" s="123"/>
      <c r="O20" s="124"/>
      <c r="P20" s="124"/>
      <c r="Q20" s="125"/>
    </row>
    <row r="21" spans="1:17" x14ac:dyDescent="0.25">
      <c r="B21" s="18" t="s">
        <v>104</v>
      </c>
      <c r="C21" s="18"/>
      <c r="D21" s="18"/>
      <c r="E21" s="94"/>
      <c r="F21" s="95"/>
      <c r="G21" s="95"/>
      <c r="H21" s="96"/>
      <c r="I21" s="18"/>
      <c r="J21" s="18"/>
      <c r="K21" s="7" t="s">
        <v>104</v>
      </c>
      <c r="N21" s="94"/>
      <c r="O21" s="95"/>
      <c r="P21" s="95"/>
      <c r="Q21" s="96"/>
    </row>
    <row r="22" spans="1:17" x14ac:dyDescent="0.25">
      <c r="B22" s="18"/>
      <c r="C22" s="18"/>
      <c r="D22" s="18"/>
      <c r="E22" s="97"/>
      <c r="F22" s="98"/>
      <c r="G22" s="98"/>
      <c r="H22" s="99"/>
      <c r="I22" s="18"/>
      <c r="J22" s="18"/>
      <c r="K22" s="18"/>
      <c r="L22" s="18"/>
      <c r="M22" s="18"/>
      <c r="N22" s="97"/>
      <c r="O22" s="98"/>
      <c r="P22" s="98"/>
      <c r="Q22" s="99"/>
    </row>
    <row r="23" spans="1:17" ht="16.5" thickBot="1" x14ac:dyDescent="0.3">
      <c r="B23" s="18"/>
      <c r="C23" s="18"/>
      <c r="D23" s="18"/>
      <c r="E23" s="100"/>
      <c r="F23" s="101"/>
      <c r="G23" s="101"/>
      <c r="H23" s="102"/>
      <c r="I23" s="18"/>
      <c r="J23" s="18"/>
      <c r="K23" s="18"/>
      <c r="L23" s="18"/>
      <c r="M23" s="18"/>
      <c r="N23" s="100"/>
      <c r="O23" s="101"/>
      <c r="P23" s="101"/>
      <c r="Q23" s="102"/>
    </row>
    <row r="24" spans="1:17" ht="16.5" thickBot="1" x14ac:dyDescent="0.3">
      <c r="B24" s="18"/>
      <c r="C24" s="18"/>
      <c r="D24" s="18"/>
      <c r="E24" s="18"/>
      <c r="F24" s="18"/>
      <c r="G24" s="18"/>
      <c r="H24" s="18"/>
      <c r="I24" s="18"/>
      <c r="J24" s="18"/>
      <c r="K24" s="18"/>
      <c r="L24" s="18"/>
      <c r="M24" s="18"/>
      <c r="N24" s="18"/>
      <c r="O24" s="18"/>
      <c r="P24" s="18"/>
      <c r="Q24" s="18"/>
    </row>
    <row r="25" spans="1:17" ht="16.5" thickBot="1" x14ac:dyDescent="0.3">
      <c r="A25" s="7" t="s">
        <v>71</v>
      </c>
      <c r="B25" s="19"/>
      <c r="C25" s="18" t="s">
        <v>101</v>
      </c>
      <c r="D25" s="18"/>
      <c r="E25" s="18"/>
      <c r="F25" s="18"/>
      <c r="G25" s="18"/>
      <c r="H25" s="18"/>
      <c r="I25" s="18"/>
      <c r="J25" s="7" t="s">
        <v>71</v>
      </c>
      <c r="K25" s="19"/>
      <c r="L25" s="7" t="s">
        <v>101</v>
      </c>
      <c r="N25" s="18"/>
      <c r="O25" s="18"/>
      <c r="P25" s="18"/>
      <c r="Q25" s="18"/>
    </row>
    <row r="26" spans="1:17" ht="16.5" thickBot="1" x14ac:dyDescent="0.3">
      <c r="B26" s="18" t="s">
        <v>102</v>
      </c>
      <c r="C26" s="18"/>
      <c r="D26" s="18"/>
      <c r="E26" s="20"/>
      <c r="F26" s="18"/>
      <c r="G26" s="18"/>
      <c r="H26" s="18"/>
      <c r="I26" s="18"/>
      <c r="J26" s="18"/>
      <c r="K26" s="7" t="s">
        <v>102</v>
      </c>
      <c r="N26" s="20"/>
      <c r="O26" s="18"/>
      <c r="P26" s="18"/>
      <c r="Q26" s="18"/>
    </row>
    <row r="27" spans="1:17" ht="16.5" thickBot="1" x14ac:dyDescent="0.3">
      <c r="B27" s="18" t="s">
        <v>103</v>
      </c>
      <c r="C27" s="18"/>
      <c r="D27" s="18"/>
      <c r="E27" s="103"/>
      <c r="F27" s="104"/>
      <c r="G27" s="104"/>
      <c r="H27" s="105"/>
      <c r="I27" s="18"/>
      <c r="J27" s="18"/>
      <c r="K27" s="7" t="s">
        <v>103</v>
      </c>
      <c r="N27" s="103"/>
      <c r="O27" s="104"/>
      <c r="P27" s="104"/>
      <c r="Q27" s="105"/>
    </row>
    <row r="28" spans="1:17" x14ac:dyDescent="0.25">
      <c r="B28" s="18" t="s">
        <v>104</v>
      </c>
      <c r="C28" s="18"/>
      <c r="D28" s="18"/>
      <c r="E28" s="94"/>
      <c r="F28" s="95"/>
      <c r="G28" s="95"/>
      <c r="H28" s="96"/>
      <c r="I28" s="18"/>
      <c r="J28" s="18"/>
      <c r="K28" s="7" t="s">
        <v>104</v>
      </c>
      <c r="N28" s="94"/>
      <c r="O28" s="95"/>
      <c r="P28" s="95"/>
      <c r="Q28" s="96"/>
    </row>
    <row r="29" spans="1:17" x14ac:dyDescent="0.25">
      <c r="B29" s="18"/>
      <c r="C29" s="18"/>
      <c r="D29" s="18"/>
      <c r="E29" s="97"/>
      <c r="F29" s="98"/>
      <c r="G29" s="98"/>
      <c r="H29" s="99"/>
      <c r="I29" s="18"/>
      <c r="J29" s="18"/>
      <c r="K29" s="18"/>
      <c r="L29" s="18"/>
      <c r="M29" s="18"/>
      <c r="N29" s="97"/>
      <c r="O29" s="98"/>
      <c r="P29" s="98"/>
      <c r="Q29" s="99"/>
    </row>
    <row r="30" spans="1:17" ht="16.5" thickBot="1" x14ac:dyDescent="0.3">
      <c r="B30" s="18"/>
      <c r="C30" s="18"/>
      <c r="D30" s="18"/>
      <c r="E30" s="100"/>
      <c r="F30" s="101"/>
      <c r="G30" s="101"/>
      <c r="H30" s="102"/>
      <c r="I30" s="18"/>
      <c r="J30" s="18"/>
      <c r="K30" s="18"/>
      <c r="L30" s="18"/>
      <c r="M30" s="18"/>
      <c r="N30" s="100"/>
      <c r="O30" s="101"/>
      <c r="P30" s="101"/>
      <c r="Q30" s="102"/>
    </row>
    <row r="31" spans="1:17" ht="16.5" thickBot="1" x14ac:dyDescent="0.3">
      <c r="B31" s="18"/>
      <c r="C31" s="18"/>
      <c r="D31" s="18"/>
      <c r="E31" s="18"/>
      <c r="F31" s="18"/>
      <c r="G31" s="18"/>
      <c r="H31" s="18"/>
      <c r="I31" s="18"/>
      <c r="J31" s="18"/>
      <c r="K31" s="18"/>
      <c r="L31" s="18"/>
      <c r="M31" s="18"/>
      <c r="N31" s="18"/>
      <c r="O31" s="18"/>
      <c r="P31" s="18"/>
      <c r="Q31" s="18"/>
    </row>
    <row r="32" spans="1:17" ht="16.5" thickBot="1" x14ac:dyDescent="0.3">
      <c r="A32" s="7" t="s">
        <v>71</v>
      </c>
      <c r="B32" s="19"/>
      <c r="C32" s="18" t="s">
        <v>101</v>
      </c>
      <c r="D32" s="18"/>
      <c r="E32" s="18"/>
      <c r="F32" s="18"/>
      <c r="G32" s="18"/>
      <c r="H32" s="18"/>
      <c r="I32" s="18"/>
      <c r="J32" s="7" t="s">
        <v>71</v>
      </c>
      <c r="K32" s="19"/>
      <c r="L32" s="7" t="s">
        <v>101</v>
      </c>
      <c r="N32" s="18"/>
      <c r="O32" s="18"/>
      <c r="P32" s="18"/>
      <c r="Q32" s="18"/>
    </row>
    <row r="33" spans="1:17" ht="16.5" thickBot="1" x14ac:dyDescent="0.3">
      <c r="B33" s="18" t="s">
        <v>102</v>
      </c>
      <c r="C33" s="18"/>
      <c r="D33" s="18"/>
      <c r="E33" s="20"/>
      <c r="F33" s="18"/>
      <c r="G33" s="18"/>
      <c r="H33" s="18"/>
      <c r="I33" s="18"/>
      <c r="J33" s="18"/>
      <c r="K33" s="7" t="s">
        <v>102</v>
      </c>
      <c r="N33" s="20"/>
      <c r="O33" s="18"/>
      <c r="P33" s="18"/>
      <c r="Q33" s="18"/>
    </row>
    <row r="34" spans="1:17" ht="16.5" thickBot="1" x14ac:dyDescent="0.3">
      <c r="B34" s="18" t="s">
        <v>103</v>
      </c>
      <c r="C34" s="18"/>
      <c r="D34" s="18"/>
      <c r="E34" s="103"/>
      <c r="F34" s="104"/>
      <c r="G34" s="104"/>
      <c r="H34" s="105"/>
      <c r="I34" s="18"/>
      <c r="J34" s="18"/>
      <c r="K34" s="7" t="s">
        <v>103</v>
      </c>
      <c r="N34" s="103"/>
      <c r="O34" s="104"/>
      <c r="P34" s="104"/>
      <c r="Q34" s="105"/>
    </row>
    <row r="35" spans="1:17" x14ac:dyDescent="0.25">
      <c r="B35" s="18" t="s">
        <v>104</v>
      </c>
      <c r="C35" s="18"/>
      <c r="D35" s="18"/>
      <c r="E35" s="94"/>
      <c r="F35" s="95"/>
      <c r="G35" s="95"/>
      <c r="H35" s="96"/>
      <c r="I35" s="18"/>
      <c r="J35" s="18"/>
      <c r="K35" s="7" t="s">
        <v>104</v>
      </c>
      <c r="N35" s="94"/>
      <c r="O35" s="95"/>
      <c r="P35" s="95"/>
      <c r="Q35" s="96"/>
    </row>
    <row r="36" spans="1:17" x14ac:dyDescent="0.25">
      <c r="B36" s="18"/>
      <c r="C36" s="18"/>
      <c r="D36" s="18"/>
      <c r="E36" s="97"/>
      <c r="F36" s="98"/>
      <c r="G36" s="98"/>
      <c r="H36" s="99"/>
      <c r="I36" s="18"/>
      <c r="J36" s="18"/>
      <c r="K36" s="18"/>
      <c r="L36" s="18"/>
      <c r="M36" s="18"/>
      <c r="N36" s="97"/>
      <c r="O36" s="98"/>
      <c r="P36" s="98"/>
      <c r="Q36" s="99"/>
    </row>
    <row r="37" spans="1:17" ht="16.5" thickBot="1" x14ac:dyDescent="0.3">
      <c r="B37" s="18"/>
      <c r="C37" s="18"/>
      <c r="D37" s="18"/>
      <c r="E37" s="100"/>
      <c r="F37" s="101"/>
      <c r="G37" s="101"/>
      <c r="H37" s="102"/>
      <c r="I37" s="18"/>
      <c r="J37" s="18"/>
      <c r="K37" s="18"/>
      <c r="L37" s="18"/>
      <c r="M37" s="18"/>
      <c r="N37" s="100"/>
      <c r="O37" s="101"/>
      <c r="P37" s="101"/>
      <c r="Q37" s="102"/>
    </row>
    <row r="38" spans="1:17" ht="16.5" thickBot="1" x14ac:dyDescent="0.3">
      <c r="B38" s="18"/>
      <c r="C38" s="18"/>
      <c r="D38" s="18"/>
      <c r="E38" s="18"/>
      <c r="F38" s="18"/>
      <c r="G38" s="18"/>
      <c r="H38" s="18"/>
      <c r="I38" s="18"/>
      <c r="J38" s="18"/>
      <c r="K38" s="18"/>
      <c r="L38" s="18"/>
      <c r="M38" s="18"/>
      <c r="N38" s="18"/>
      <c r="O38" s="18"/>
      <c r="P38" s="18"/>
      <c r="Q38" s="18"/>
    </row>
    <row r="39" spans="1:17" ht="16.5" thickBot="1" x14ac:dyDescent="0.3">
      <c r="A39" s="7" t="s">
        <v>71</v>
      </c>
      <c r="B39" s="19"/>
      <c r="C39" s="18" t="s">
        <v>101</v>
      </c>
      <c r="D39" s="18"/>
      <c r="E39" s="18"/>
      <c r="F39" s="18"/>
      <c r="G39" s="18"/>
      <c r="H39" s="18"/>
      <c r="I39" s="18"/>
      <c r="J39" s="7" t="s">
        <v>71</v>
      </c>
      <c r="K39" s="19"/>
      <c r="L39" s="7" t="s">
        <v>101</v>
      </c>
      <c r="N39" s="18"/>
      <c r="O39" s="18"/>
      <c r="P39" s="18"/>
      <c r="Q39" s="18"/>
    </row>
    <row r="40" spans="1:17" ht="16.5" thickBot="1" x14ac:dyDescent="0.3">
      <c r="B40" s="18" t="s">
        <v>102</v>
      </c>
      <c r="C40" s="18"/>
      <c r="D40" s="18"/>
      <c r="E40" s="20"/>
      <c r="F40" s="18"/>
      <c r="G40" s="18"/>
      <c r="H40" s="18"/>
      <c r="I40" s="18"/>
      <c r="J40" s="18"/>
      <c r="K40" s="7" t="s">
        <v>102</v>
      </c>
      <c r="N40" s="20"/>
      <c r="O40" s="18"/>
      <c r="P40" s="18"/>
      <c r="Q40" s="18"/>
    </row>
    <row r="41" spans="1:17" ht="16.5" thickBot="1" x14ac:dyDescent="0.3">
      <c r="B41" s="18" t="s">
        <v>103</v>
      </c>
      <c r="C41" s="18"/>
      <c r="D41" s="18"/>
      <c r="E41" s="103"/>
      <c r="F41" s="104"/>
      <c r="G41" s="104"/>
      <c r="H41" s="105"/>
      <c r="I41" s="18"/>
      <c r="J41" s="18"/>
      <c r="K41" s="7" t="s">
        <v>103</v>
      </c>
      <c r="N41" s="103"/>
      <c r="O41" s="104"/>
      <c r="P41" s="104"/>
      <c r="Q41" s="105"/>
    </row>
    <row r="42" spans="1:17" x14ac:dyDescent="0.25">
      <c r="B42" s="18" t="s">
        <v>104</v>
      </c>
      <c r="C42" s="18"/>
      <c r="D42" s="18"/>
      <c r="E42" s="94"/>
      <c r="F42" s="95"/>
      <c r="G42" s="95"/>
      <c r="H42" s="96"/>
      <c r="I42" s="18"/>
      <c r="J42" s="18"/>
      <c r="K42" s="7" t="s">
        <v>104</v>
      </c>
      <c r="N42" s="94"/>
      <c r="O42" s="95"/>
      <c r="P42" s="95"/>
      <c r="Q42" s="96"/>
    </row>
    <row r="43" spans="1:17" x14ac:dyDescent="0.25">
      <c r="B43" s="18"/>
      <c r="C43" s="18"/>
      <c r="D43" s="18"/>
      <c r="E43" s="97"/>
      <c r="F43" s="98"/>
      <c r="G43" s="98"/>
      <c r="H43" s="99"/>
      <c r="I43" s="18"/>
      <c r="J43" s="18"/>
      <c r="K43" s="18"/>
      <c r="L43" s="18"/>
      <c r="M43" s="18"/>
      <c r="N43" s="97"/>
      <c r="O43" s="98"/>
      <c r="P43" s="98"/>
      <c r="Q43" s="99"/>
    </row>
    <row r="44" spans="1:17" ht="16.5" thickBot="1" x14ac:dyDescent="0.3">
      <c r="B44" s="18"/>
      <c r="C44" s="18"/>
      <c r="D44" s="18"/>
      <c r="E44" s="100"/>
      <c r="F44" s="101"/>
      <c r="G44" s="101"/>
      <c r="H44" s="102"/>
      <c r="I44" s="18"/>
      <c r="J44" s="18"/>
      <c r="K44" s="18"/>
      <c r="L44" s="18"/>
      <c r="M44" s="18"/>
      <c r="N44" s="100"/>
      <c r="O44" s="101"/>
      <c r="P44" s="101"/>
      <c r="Q44" s="102"/>
    </row>
    <row r="45" spans="1:17" ht="16.5" thickBot="1" x14ac:dyDescent="0.3">
      <c r="B45" s="18"/>
      <c r="C45" s="18"/>
      <c r="D45" s="18"/>
      <c r="E45" s="18"/>
      <c r="F45" s="18"/>
      <c r="G45" s="18"/>
      <c r="H45" s="18"/>
      <c r="I45" s="18"/>
      <c r="J45" s="18"/>
      <c r="K45" s="18"/>
      <c r="L45" s="18"/>
      <c r="M45" s="18"/>
      <c r="N45" s="18"/>
      <c r="O45" s="18"/>
      <c r="P45" s="18"/>
      <c r="Q45" s="18"/>
    </row>
    <row r="46" spans="1:17" ht="16.5" thickBot="1" x14ac:dyDescent="0.3">
      <c r="A46" s="7" t="s">
        <v>71</v>
      </c>
      <c r="B46" s="19"/>
      <c r="C46" s="18" t="s">
        <v>101</v>
      </c>
      <c r="D46" s="18"/>
      <c r="E46" s="18"/>
      <c r="F46" s="18"/>
      <c r="G46" s="18"/>
      <c r="H46" s="18"/>
      <c r="I46" s="18"/>
      <c r="J46" s="7" t="s">
        <v>71</v>
      </c>
      <c r="K46" s="19"/>
      <c r="L46" s="7" t="s">
        <v>101</v>
      </c>
      <c r="N46" s="18"/>
      <c r="O46" s="18"/>
      <c r="P46" s="18"/>
      <c r="Q46" s="18"/>
    </row>
    <row r="47" spans="1:17" ht="16.5" thickBot="1" x14ac:dyDescent="0.3">
      <c r="B47" s="18" t="s">
        <v>102</v>
      </c>
      <c r="C47" s="18"/>
      <c r="D47" s="18"/>
      <c r="E47" s="20"/>
      <c r="F47" s="18"/>
      <c r="G47" s="18"/>
      <c r="H47" s="18"/>
      <c r="I47" s="18"/>
      <c r="J47" s="18"/>
      <c r="K47" s="7" t="s">
        <v>102</v>
      </c>
      <c r="N47" s="20"/>
      <c r="O47" s="18"/>
      <c r="P47" s="18"/>
      <c r="Q47" s="18"/>
    </row>
    <row r="48" spans="1:17" ht="16.5" thickBot="1" x14ac:dyDescent="0.3">
      <c r="B48" s="18" t="s">
        <v>103</v>
      </c>
      <c r="C48" s="18"/>
      <c r="D48" s="18"/>
      <c r="E48" s="103"/>
      <c r="F48" s="104"/>
      <c r="G48" s="104"/>
      <c r="H48" s="105"/>
      <c r="I48" s="18"/>
      <c r="J48" s="18"/>
      <c r="K48" s="7" t="s">
        <v>103</v>
      </c>
      <c r="N48" s="103"/>
      <c r="O48" s="104"/>
      <c r="P48" s="104"/>
      <c r="Q48" s="105"/>
    </row>
    <row r="49" spans="1:17" x14ac:dyDescent="0.25">
      <c r="B49" s="18" t="s">
        <v>104</v>
      </c>
      <c r="C49" s="18"/>
      <c r="D49" s="18"/>
      <c r="E49" s="94"/>
      <c r="F49" s="95"/>
      <c r="G49" s="95"/>
      <c r="H49" s="96"/>
      <c r="I49" s="18"/>
      <c r="J49" s="18"/>
      <c r="K49" s="7" t="s">
        <v>104</v>
      </c>
      <c r="N49" s="94"/>
      <c r="O49" s="95"/>
      <c r="P49" s="95"/>
      <c r="Q49" s="96"/>
    </row>
    <row r="50" spans="1:17" x14ac:dyDescent="0.25">
      <c r="B50" s="18"/>
      <c r="C50" s="18"/>
      <c r="D50" s="18"/>
      <c r="E50" s="97"/>
      <c r="F50" s="98"/>
      <c r="G50" s="98"/>
      <c r="H50" s="99"/>
      <c r="I50" s="18"/>
      <c r="J50" s="18"/>
      <c r="K50" s="18"/>
      <c r="L50" s="18"/>
      <c r="M50" s="18"/>
      <c r="N50" s="97"/>
      <c r="O50" s="98"/>
      <c r="P50" s="98"/>
      <c r="Q50" s="99"/>
    </row>
    <row r="51" spans="1:17" ht="16.5" thickBot="1" x14ac:dyDescent="0.3">
      <c r="B51" s="18"/>
      <c r="C51" s="18"/>
      <c r="D51" s="18"/>
      <c r="E51" s="100"/>
      <c r="F51" s="101"/>
      <c r="G51" s="101"/>
      <c r="H51" s="102"/>
      <c r="I51" s="18"/>
      <c r="J51" s="18"/>
      <c r="K51" s="18"/>
      <c r="L51" s="18"/>
      <c r="M51" s="18"/>
      <c r="N51" s="100"/>
      <c r="O51" s="101"/>
      <c r="P51" s="101"/>
      <c r="Q51" s="102"/>
    </row>
    <row r="52" spans="1:17" ht="16.5" thickBot="1" x14ac:dyDescent="0.3">
      <c r="B52" s="18"/>
      <c r="C52" s="18"/>
      <c r="D52" s="18"/>
      <c r="E52" s="18"/>
      <c r="F52" s="18"/>
      <c r="G52" s="18"/>
      <c r="H52" s="18"/>
      <c r="I52" s="18"/>
      <c r="J52" s="18"/>
      <c r="K52" s="18"/>
      <c r="L52" s="18"/>
      <c r="M52" s="18"/>
      <c r="N52" s="18"/>
      <c r="O52" s="18"/>
      <c r="P52" s="18"/>
      <c r="Q52" s="18"/>
    </row>
    <row r="53" spans="1:17" ht="16.5" thickBot="1" x14ac:dyDescent="0.3">
      <c r="A53" s="7" t="s">
        <v>71</v>
      </c>
      <c r="B53" s="19"/>
      <c r="C53" s="18" t="s">
        <v>101</v>
      </c>
      <c r="D53" s="18"/>
      <c r="E53" s="18"/>
      <c r="F53" s="18"/>
      <c r="G53" s="18"/>
      <c r="H53" s="18"/>
      <c r="I53" s="18"/>
      <c r="J53" s="7" t="s">
        <v>71</v>
      </c>
      <c r="K53" s="19"/>
      <c r="L53" s="7" t="s">
        <v>101</v>
      </c>
      <c r="N53" s="18"/>
      <c r="O53" s="18"/>
      <c r="P53" s="18"/>
      <c r="Q53" s="18"/>
    </row>
    <row r="54" spans="1:17" ht="16.5" thickBot="1" x14ac:dyDescent="0.3">
      <c r="B54" s="18" t="s">
        <v>102</v>
      </c>
      <c r="C54" s="18"/>
      <c r="D54" s="18"/>
      <c r="E54" s="20"/>
      <c r="F54" s="18"/>
      <c r="G54" s="18"/>
      <c r="H54" s="18"/>
      <c r="I54" s="18"/>
      <c r="J54" s="18"/>
      <c r="K54" s="7" t="s">
        <v>102</v>
      </c>
      <c r="N54" s="20"/>
      <c r="O54" s="18"/>
      <c r="P54" s="18"/>
      <c r="Q54" s="18"/>
    </row>
    <row r="55" spans="1:17" ht="16.5" thickBot="1" x14ac:dyDescent="0.3">
      <c r="B55" s="18" t="s">
        <v>103</v>
      </c>
      <c r="C55" s="18"/>
      <c r="D55" s="18"/>
      <c r="E55" s="103"/>
      <c r="F55" s="104"/>
      <c r="G55" s="104"/>
      <c r="H55" s="105"/>
      <c r="I55" s="18"/>
      <c r="J55" s="18"/>
      <c r="K55" s="7" t="s">
        <v>103</v>
      </c>
      <c r="N55" s="103"/>
      <c r="O55" s="104"/>
      <c r="P55" s="104"/>
      <c r="Q55" s="105"/>
    </row>
    <row r="56" spans="1:17" x14ac:dyDescent="0.25">
      <c r="B56" s="18" t="s">
        <v>104</v>
      </c>
      <c r="C56" s="18"/>
      <c r="D56" s="18"/>
      <c r="E56" s="94"/>
      <c r="F56" s="95"/>
      <c r="G56" s="95"/>
      <c r="H56" s="96"/>
      <c r="I56" s="18"/>
      <c r="J56" s="18"/>
      <c r="K56" s="7" t="s">
        <v>104</v>
      </c>
      <c r="N56" s="94"/>
      <c r="O56" s="95"/>
      <c r="P56" s="95"/>
      <c r="Q56" s="96"/>
    </row>
    <row r="57" spans="1:17" x14ac:dyDescent="0.25">
      <c r="B57" s="18"/>
      <c r="C57" s="18"/>
      <c r="D57" s="18"/>
      <c r="E57" s="97"/>
      <c r="F57" s="98"/>
      <c r="G57" s="98"/>
      <c r="H57" s="99"/>
      <c r="I57" s="18"/>
      <c r="J57" s="18"/>
      <c r="K57" s="18"/>
      <c r="L57" s="18"/>
      <c r="M57" s="18"/>
      <c r="N57" s="97"/>
      <c r="O57" s="98"/>
      <c r="P57" s="98"/>
      <c r="Q57" s="99"/>
    </row>
    <row r="58" spans="1:17" ht="16.5" thickBot="1" x14ac:dyDescent="0.3">
      <c r="B58" s="18"/>
      <c r="C58" s="18"/>
      <c r="D58" s="18"/>
      <c r="E58" s="100"/>
      <c r="F58" s="101"/>
      <c r="G58" s="101"/>
      <c r="H58" s="102"/>
      <c r="I58" s="18"/>
      <c r="J58" s="18"/>
      <c r="K58" s="18"/>
      <c r="L58" s="18"/>
      <c r="M58" s="18"/>
      <c r="N58" s="100"/>
      <c r="O58" s="101"/>
      <c r="P58" s="101"/>
      <c r="Q58" s="102"/>
    </row>
    <row r="59" spans="1:17" ht="16.5" thickBot="1" x14ac:dyDescent="0.3">
      <c r="B59" s="18"/>
      <c r="C59" s="18"/>
      <c r="D59" s="18"/>
      <c r="E59" s="18"/>
      <c r="F59" s="18"/>
      <c r="G59" s="18"/>
      <c r="H59" s="18"/>
      <c r="I59" s="18"/>
      <c r="J59" s="18"/>
      <c r="K59" s="18"/>
      <c r="L59" s="18"/>
      <c r="M59" s="18"/>
      <c r="N59" s="18"/>
      <c r="O59" s="18"/>
      <c r="P59" s="18"/>
      <c r="Q59" s="18"/>
    </row>
    <row r="60" spans="1:17" ht="16.5" thickBot="1" x14ac:dyDescent="0.3">
      <c r="A60" s="7" t="s">
        <v>71</v>
      </c>
      <c r="B60" s="19"/>
      <c r="C60" s="18" t="s">
        <v>101</v>
      </c>
      <c r="D60" s="18"/>
      <c r="E60" s="18"/>
      <c r="F60" s="18"/>
      <c r="G60" s="18"/>
      <c r="H60" s="18"/>
      <c r="I60" s="18"/>
      <c r="J60" s="7" t="s">
        <v>71</v>
      </c>
      <c r="K60" s="19"/>
      <c r="L60" s="7" t="s">
        <v>101</v>
      </c>
      <c r="N60" s="18"/>
      <c r="O60" s="18"/>
      <c r="P60" s="18"/>
      <c r="Q60" s="18"/>
    </row>
    <row r="61" spans="1:17" ht="16.5" thickBot="1" x14ac:dyDescent="0.3">
      <c r="B61" s="18" t="s">
        <v>102</v>
      </c>
      <c r="C61" s="18"/>
      <c r="D61" s="18"/>
      <c r="E61" s="20"/>
      <c r="F61" s="18"/>
      <c r="G61" s="18"/>
      <c r="H61" s="18"/>
      <c r="I61" s="18"/>
      <c r="J61" s="18"/>
      <c r="K61" s="7" t="s">
        <v>102</v>
      </c>
      <c r="N61" s="20"/>
      <c r="O61" s="18"/>
      <c r="P61" s="18"/>
      <c r="Q61" s="18"/>
    </row>
    <row r="62" spans="1:17" ht="16.5" thickBot="1" x14ac:dyDescent="0.3">
      <c r="B62" s="18" t="s">
        <v>103</v>
      </c>
      <c r="C62" s="18"/>
      <c r="D62" s="18"/>
      <c r="E62" s="103"/>
      <c r="F62" s="104"/>
      <c r="G62" s="104"/>
      <c r="H62" s="105"/>
      <c r="I62" s="18"/>
      <c r="J62" s="18"/>
      <c r="K62" s="7" t="s">
        <v>103</v>
      </c>
      <c r="N62" s="103"/>
      <c r="O62" s="104"/>
      <c r="P62" s="104"/>
      <c r="Q62" s="105"/>
    </row>
    <row r="63" spans="1:17" x14ac:dyDescent="0.25">
      <c r="B63" s="18" t="s">
        <v>104</v>
      </c>
      <c r="C63" s="18"/>
      <c r="D63" s="18"/>
      <c r="E63" s="94"/>
      <c r="F63" s="95"/>
      <c r="G63" s="95"/>
      <c r="H63" s="96"/>
      <c r="I63" s="18"/>
      <c r="J63" s="18"/>
      <c r="K63" s="7" t="s">
        <v>104</v>
      </c>
      <c r="N63" s="94"/>
      <c r="O63" s="95"/>
      <c r="P63" s="95"/>
      <c r="Q63" s="96"/>
    </row>
    <row r="64" spans="1:17" x14ac:dyDescent="0.25">
      <c r="B64" s="18"/>
      <c r="C64" s="18"/>
      <c r="D64" s="18"/>
      <c r="E64" s="97"/>
      <c r="F64" s="98"/>
      <c r="G64" s="98"/>
      <c r="H64" s="99"/>
      <c r="I64" s="18"/>
      <c r="J64" s="18"/>
      <c r="K64" s="18"/>
      <c r="L64" s="18"/>
      <c r="M64" s="18"/>
      <c r="N64" s="97"/>
      <c r="O64" s="98"/>
      <c r="P64" s="98"/>
      <c r="Q64" s="99"/>
    </row>
    <row r="65" spans="1:17" ht="16.5" thickBot="1" x14ac:dyDescent="0.3">
      <c r="B65" s="18"/>
      <c r="C65" s="18"/>
      <c r="D65" s="18"/>
      <c r="E65" s="100"/>
      <c r="F65" s="101"/>
      <c r="G65" s="101"/>
      <c r="H65" s="102"/>
      <c r="I65" s="18"/>
      <c r="J65" s="18"/>
      <c r="K65" s="18"/>
      <c r="L65" s="18"/>
      <c r="M65" s="18"/>
      <c r="N65" s="100"/>
      <c r="O65" s="101"/>
      <c r="P65" s="101"/>
      <c r="Q65" s="102"/>
    </row>
    <row r="66" spans="1:17" x14ac:dyDescent="0.25">
      <c r="B66" s="18"/>
      <c r="C66" s="18"/>
      <c r="D66" s="18"/>
      <c r="E66" s="18"/>
      <c r="F66" s="18"/>
      <c r="G66" s="18"/>
      <c r="H66" s="18"/>
      <c r="I66" s="18"/>
      <c r="J66" s="18"/>
      <c r="K66" s="18"/>
      <c r="L66" s="18"/>
      <c r="M66" s="18"/>
      <c r="N66" s="18"/>
      <c r="O66" s="18"/>
      <c r="P66" s="18"/>
      <c r="Q66" s="18"/>
    </row>
    <row r="67" spans="1:17" ht="16.5" thickBot="1" x14ac:dyDescent="0.3">
      <c r="B67" s="18"/>
      <c r="C67" s="18"/>
      <c r="D67" s="18"/>
      <c r="E67" s="18"/>
      <c r="F67" s="18"/>
      <c r="G67" s="18"/>
      <c r="H67" s="18"/>
      <c r="I67" s="18"/>
      <c r="J67" s="18"/>
      <c r="K67" s="18"/>
      <c r="L67" s="18"/>
      <c r="M67" s="18"/>
      <c r="N67" s="18"/>
      <c r="O67" s="18"/>
      <c r="P67" s="18"/>
      <c r="Q67" s="18"/>
    </row>
    <row r="68" spans="1:17" ht="16.5" thickBot="1" x14ac:dyDescent="0.3">
      <c r="A68" s="80" t="s">
        <v>105</v>
      </c>
      <c r="B68" s="80"/>
      <c r="C68" s="80"/>
      <c r="D68" s="80"/>
      <c r="E68" s="80"/>
      <c r="F68" s="120"/>
      <c r="G68" s="121">
        <f>SUM(E19,N19,N26,E26,E33,N33,N40,E40,N47,E47,E54,N54,N61,E61)</f>
        <v>0</v>
      </c>
      <c r="H68" s="122"/>
      <c r="I68" s="18"/>
      <c r="J68" s="18"/>
      <c r="K68" s="18"/>
      <c r="L68" s="18"/>
      <c r="M68" s="18"/>
      <c r="N68" s="18"/>
      <c r="O68" s="18"/>
      <c r="P68" s="18"/>
      <c r="Q68" s="18"/>
    </row>
    <row r="69" spans="1:17" x14ac:dyDescent="0.25">
      <c r="B69" s="18"/>
      <c r="C69" s="18"/>
      <c r="D69" s="18"/>
      <c r="E69" s="18"/>
      <c r="F69" s="18"/>
      <c r="G69" s="18"/>
      <c r="H69" s="18"/>
      <c r="I69" s="18"/>
      <c r="J69" s="18"/>
      <c r="K69" s="18"/>
      <c r="L69" s="18"/>
      <c r="M69" s="18"/>
      <c r="N69" s="18"/>
      <c r="O69" s="18"/>
      <c r="P69" s="18"/>
      <c r="Q69" s="18"/>
    </row>
    <row r="70" spans="1:17" x14ac:dyDescent="0.25">
      <c r="B70" s="18"/>
      <c r="C70" s="18"/>
      <c r="D70" s="18"/>
      <c r="E70" s="18"/>
      <c r="F70" s="18"/>
      <c r="G70" s="18"/>
      <c r="H70" s="18"/>
      <c r="I70" s="18"/>
      <c r="J70" s="18"/>
      <c r="K70" s="18"/>
      <c r="L70" s="18"/>
      <c r="M70" s="18"/>
      <c r="N70" s="18"/>
      <c r="O70" s="18"/>
      <c r="P70" s="18"/>
      <c r="Q70" s="18"/>
    </row>
    <row r="71" spans="1:17" x14ac:dyDescent="0.25">
      <c r="A71" s="117" t="s">
        <v>106</v>
      </c>
      <c r="B71" s="117"/>
      <c r="C71" s="117"/>
      <c r="D71" s="117"/>
      <c r="E71" s="117"/>
      <c r="F71" s="117"/>
      <c r="G71" s="117"/>
      <c r="H71" s="117"/>
      <c r="I71" s="117"/>
      <c r="J71" s="117"/>
      <c r="K71" s="117"/>
      <c r="L71" s="117"/>
      <c r="M71" s="117"/>
      <c r="N71" s="117"/>
      <c r="O71" s="117"/>
      <c r="P71" s="117"/>
      <c r="Q71" s="117"/>
    </row>
    <row r="72" spans="1:17" x14ac:dyDescent="0.25">
      <c r="B72" s="18"/>
      <c r="C72" s="18"/>
      <c r="D72" s="18"/>
      <c r="E72" s="18"/>
      <c r="F72" s="18"/>
      <c r="G72" s="18"/>
      <c r="H72" s="18"/>
      <c r="I72" s="18"/>
      <c r="J72" s="18"/>
      <c r="K72" s="18"/>
      <c r="L72" s="18"/>
      <c r="M72" s="18"/>
      <c r="N72" s="18"/>
      <c r="O72" s="18"/>
      <c r="P72" s="18"/>
      <c r="Q72" s="18"/>
    </row>
    <row r="73" spans="1:17" x14ac:dyDescent="0.25">
      <c r="A73" s="6" t="s">
        <v>107</v>
      </c>
      <c r="B73" s="18"/>
      <c r="C73" s="21" t="s">
        <v>108</v>
      </c>
      <c r="D73" s="18"/>
      <c r="E73" s="18"/>
      <c r="F73" s="18"/>
      <c r="G73" s="18"/>
      <c r="H73" s="18"/>
      <c r="I73" s="18"/>
      <c r="J73" s="18"/>
      <c r="K73" s="18"/>
      <c r="L73" s="18"/>
      <c r="M73" s="18"/>
      <c r="N73" s="18"/>
      <c r="O73" s="18"/>
      <c r="P73" s="18"/>
      <c r="Q73" s="18"/>
    </row>
    <row r="74" spans="1:17" ht="16.5" thickBot="1" x14ac:dyDescent="0.3">
      <c r="B74" s="18"/>
      <c r="C74" s="18"/>
      <c r="D74" s="18"/>
      <c r="E74" s="18"/>
      <c r="F74" s="18"/>
      <c r="G74" s="18"/>
      <c r="H74" s="18"/>
      <c r="I74" s="18"/>
      <c r="J74" s="18"/>
      <c r="K74" s="18"/>
      <c r="L74" s="18"/>
      <c r="M74" s="18"/>
      <c r="N74" s="18"/>
      <c r="O74" s="18"/>
      <c r="P74" s="18"/>
      <c r="Q74" s="18"/>
    </row>
    <row r="75" spans="1:17" ht="16.5" thickBot="1" x14ac:dyDescent="0.3">
      <c r="B75" s="7" t="s">
        <v>109</v>
      </c>
      <c r="G75" s="18"/>
      <c r="H75" s="22"/>
      <c r="I75" s="18"/>
      <c r="J75" s="18"/>
      <c r="K75" s="18"/>
      <c r="L75" s="18"/>
      <c r="M75" s="18"/>
      <c r="N75" s="18"/>
      <c r="O75" s="18"/>
      <c r="P75" s="18"/>
      <c r="Q75" s="18"/>
    </row>
    <row r="76" spans="1:17" ht="16.5" thickBot="1" x14ac:dyDescent="0.3">
      <c r="G76" s="18"/>
      <c r="H76" s="23"/>
      <c r="I76" s="18"/>
      <c r="J76" s="18"/>
      <c r="K76" s="18"/>
      <c r="L76" s="18"/>
      <c r="M76" s="18"/>
      <c r="N76" s="18"/>
      <c r="O76" s="18"/>
      <c r="P76" s="18"/>
      <c r="Q76" s="18"/>
    </row>
    <row r="77" spans="1:17" ht="16.5" thickBot="1" x14ac:dyDescent="0.3">
      <c r="C77" s="7" t="s">
        <v>110</v>
      </c>
      <c r="G77" s="18"/>
      <c r="H77" s="22"/>
      <c r="I77" s="18"/>
      <c r="J77" s="18"/>
      <c r="K77" s="18"/>
      <c r="L77" s="18"/>
      <c r="M77" s="18"/>
      <c r="N77" s="18"/>
      <c r="O77" s="18"/>
      <c r="P77" s="18"/>
      <c r="Q77" s="18"/>
    </row>
    <row r="78" spans="1:17" ht="16.5" thickBot="1" x14ac:dyDescent="0.3">
      <c r="G78" s="18"/>
      <c r="H78" s="23"/>
      <c r="I78" s="18"/>
      <c r="J78" s="18"/>
      <c r="K78" s="18"/>
      <c r="L78" s="18"/>
      <c r="M78" s="18"/>
      <c r="N78" s="18"/>
      <c r="O78" s="18"/>
      <c r="P78" s="18"/>
      <c r="Q78" s="18"/>
    </row>
    <row r="79" spans="1:17" ht="16.5" thickBot="1" x14ac:dyDescent="0.3">
      <c r="B79" s="7" t="s">
        <v>111</v>
      </c>
      <c r="G79" s="18"/>
      <c r="H79" s="22"/>
      <c r="I79" s="18"/>
      <c r="J79" s="18"/>
      <c r="K79" s="18"/>
      <c r="L79" s="18"/>
      <c r="M79" s="18"/>
      <c r="N79" s="18"/>
      <c r="O79" s="18"/>
      <c r="P79" s="18"/>
      <c r="Q79" s="18"/>
    </row>
    <row r="80" spans="1:17" ht="16.5" thickBot="1" x14ac:dyDescent="0.3">
      <c r="G80" s="18"/>
      <c r="H80" s="23"/>
      <c r="I80" s="18"/>
      <c r="J80" s="18"/>
      <c r="K80" s="18"/>
      <c r="L80" s="18"/>
      <c r="M80" s="18"/>
      <c r="N80" s="18"/>
      <c r="O80" s="18"/>
      <c r="P80" s="18"/>
      <c r="Q80" s="18"/>
    </row>
    <row r="81" spans="2:17" ht="16.5" thickBot="1" x14ac:dyDescent="0.3">
      <c r="C81" s="7" t="s">
        <v>110</v>
      </c>
      <c r="G81" s="18"/>
      <c r="H81" s="22"/>
      <c r="I81" s="18"/>
      <c r="J81" s="18"/>
      <c r="K81" s="18"/>
      <c r="L81" s="18"/>
      <c r="M81" s="18"/>
      <c r="N81" s="18"/>
      <c r="O81" s="18"/>
      <c r="P81" s="18"/>
      <c r="Q81" s="18"/>
    </row>
    <row r="82" spans="2:17" x14ac:dyDescent="0.25">
      <c r="G82" s="18"/>
      <c r="H82" s="23"/>
      <c r="I82" s="18"/>
      <c r="J82" s="18"/>
      <c r="K82" s="18"/>
      <c r="L82" s="18"/>
      <c r="M82" s="18"/>
      <c r="N82" s="18"/>
      <c r="O82" s="18"/>
      <c r="P82" s="18"/>
      <c r="Q82" s="18"/>
    </row>
    <row r="83" spans="2:17" x14ac:dyDescent="0.25">
      <c r="B83" s="7" t="s">
        <v>112</v>
      </c>
      <c r="G83" s="18"/>
      <c r="H83" s="23"/>
      <c r="I83" s="18"/>
      <c r="J83" s="18"/>
      <c r="K83" s="18"/>
      <c r="L83" s="18"/>
      <c r="M83" s="18"/>
      <c r="N83" s="18"/>
      <c r="O83" s="18"/>
      <c r="P83" s="18"/>
      <c r="Q83" s="18"/>
    </row>
    <row r="84" spans="2:17" ht="16.5" thickBot="1" x14ac:dyDescent="0.3">
      <c r="B84" s="18"/>
      <c r="C84" s="18"/>
      <c r="D84" s="18"/>
      <c r="E84" s="18"/>
      <c r="F84" s="18"/>
      <c r="G84" s="18"/>
      <c r="H84" s="23"/>
      <c r="I84" s="18"/>
      <c r="J84" s="18"/>
      <c r="K84" s="18"/>
      <c r="L84" s="18"/>
      <c r="M84" s="18"/>
      <c r="N84" s="18"/>
      <c r="O84" s="18"/>
      <c r="P84" s="18"/>
      <c r="Q84" s="18"/>
    </row>
    <row r="85" spans="2:17" ht="16.5" thickBot="1" x14ac:dyDescent="0.3">
      <c r="B85" s="18"/>
      <c r="C85" s="7" t="s">
        <v>113</v>
      </c>
      <c r="D85" s="103"/>
      <c r="E85" s="104"/>
      <c r="F85" s="105"/>
      <c r="G85" s="18"/>
      <c r="H85" s="23"/>
      <c r="I85" s="18"/>
      <c r="J85" s="18"/>
      <c r="K85" s="18"/>
      <c r="L85" s="18"/>
      <c r="M85" s="18"/>
      <c r="N85" s="18"/>
      <c r="O85" s="18"/>
      <c r="P85" s="18"/>
      <c r="Q85" s="18"/>
    </row>
    <row r="86" spans="2:17" ht="16.5" thickBot="1" x14ac:dyDescent="0.3">
      <c r="B86" s="18"/>
      <c r="C86" s="18"/>
      <c r="D86" s="18"/>
      <c r="E86" s="18"/>
      <c r="F86" s="18"/>
      <c r="G86" s="18"/>
      <c r="H86" s="23"/>
      <c r="I86" s="18"/>
      <c r="J86" s="18"/>
      <c r="K86" s="18"/>
      <c r="L86" s="18"/>
      <c r="M86" s="18"/>
      <c r="N86" s="18"/>
      <c r="O86" s="18"/>
      <c r="P86" s="18"/>
      <c r="Q86" s="18"/>
    </row>
    <row r="87" spans="2:17" ht="16.5" thickBot="1" x14ac:dyDescent="0.3">
      <c r="B87" s="18"/>
      <c r="C87" s="18"/>
      <c r="D87" s="7" t="s">
        <v>114</v>
      </c>
      <c r="H87" s="22"/>
      <c r="I87" s="18"/>
      <c r="J87" s="18"/>
      <c r="K87" s="18"/>
      <c r="L87" s="18"/>
      <c r="M87" s="18"/>
      <c r="N87" s="18"/>
      <c r="O87" s="18"/>
      <c r="P87" s="18"/>
      <c r="Q87" s="18"/>
    </row>
    <row r="88" spans="2:17" ht="16.5" thickBot="1" x14ac:dyDescent="0.3">
      <c r="B88" s="18"/>
      <c r="C88" s="18"/>
      <c r="H88" s="23"/>
      <c r="I88" s="18"/>
      <c r="J88" s="18"/>
      <c r="K88" s="18"/>
      <c r="L88" s="18"/>
      <c r="M88" s="18"/>
      <c r="N88" s="18"/>
      <c r="O88" s="18"/>
      <c r="P88" s="18"/>
      <c r="Q88" s="18"/>
    </row>
    <row r="89" spans="2:17" ht="16.5" thickBot="1" x14ac:dyDescent="0.3">
      <c r="B89" s="18"/>
      <c r="C89" s="18"/>
      <c r="D89" s="7" t="s">
        <v>110</v>
      </c>
      <c r="H89" s="22"/>
      <c r="I89" s="18"/>
      <c r="J89" s="18"/>
      <c r="K89" s="18"/>
      <c r="L89" s="18"/>
      <c r="M89" s="18"/>
      <c r="N89" s="18"/>
      <c r="O89" s="18"/>
      <c r="P89" s="18"/>
      <c r="Q89" s="18"/>
    </row>
    <row r="90" spans="2:17" ht="16.5" thickBot="1" x14ac:dyDescent="0.3">
      <c r="B90" s="18"/>
      <c r="C90" s="18"/>
      <c r="D90" s="18"/>
      <c r="E90" s="18"/>
      <c r="F90" s="18"/>
      <c r="G90" s="18"/>
      <c r="H90" s="23"/>
      <c r="I90" s="18"/>
      <c r="J90" s="18"/>
      <c r="K90" s="18"/>
      <c r="L90" s="18"/>
      <c r="M90" s="18"/>
      <c r="N90" s="18"/>
      <c r="O90" s="18"/>
      <c r="P90" s="18"/>
      <c r="Q90" s="18"/>
    </row>
    <row r="91" spans="2:17" ht="16.5" thickBot="1" x14ac:dyDescent="0.3">
      <c r="B91" s="18"/>
      <c r="C91" s="7" t="s">
        <v>113</v>
      </c>
      <c r="D91" s="103"/>
      <c r="E91" s="104"/>
      <c r="F91" s="105"/>
      <c r="G91" s="18"/>
      <c r="H91" s="23"/>
      <c r="I91" s="18"/>
      <c r="J91" s="18"/>
      <c r="K91" s="18"/>
      <c r="L91" s="18"/>
      <c r="M91" s="18"/>
      <c r="N91" s="18"/>
      <c r="O91" s="18"/>
      <c r="P91" s="18"/>
      <c r="Q91" s="18"/>
    </row>
    <row r="92" spans="2:17" ht="16.5" thickBot="1" x14ac:dyDescent="0.3">
      <c r="B92" s="18"/>
      <c r="C92" s="18"/>
      <c r="D92" s="18"/>
      <c r="E92" s="18"/>
      <c r="F92" s="18"/>
      <c r="G92" s="18"/>
      <c r="H92" s="23"/>
      <c r="I92" s="18"/>
      <c r="J92" s="18"/>
      <c r="K92" s="18"/>
      <c r="L92" s="18"/>
      <c r="M92" s="18"/>
      <c r="N92" s="18"/>
      <c r="O92" s="18"/>
      <c r="P92" s="18"/>
      <c r="Q92" s="18"/>
    </row>
    <row r="93" spans="2:17" ht="16.5" thickBot="1" x14ac:dyDescent="0.3">
      <c r="B93" s="18"/>
      <c r="C93" s="18"/>
      <c r="D93" s="7" t="s">
        <v>114</v>
      </c>
      <c r="G93" s="18"/>
      <c r="H93" s="22"/>
      <c r="I93" s="18"/>
      <c r="J93" s="18"/>
      <c r="K93" s="18"/>
      <c r="L93" s="18"/>
      <c r="M93" s="18"/>
      <c r="N93" s="18"/>
      <c r="O93" s="18"/>
      <c r="P93" s="18"/>
      <c r="Q93" s="18"/>
    </row>
    <row r="94" spans="2:17" ht="16.5" thickBot="1" x14ac:dyDescent="0.3">
      <c r="B94" s="18"/>
      <c r="C94" s="18"/>
      <c r="G94" s="18"/>
      <c r="H94" s="23"/>
      <c r="I94" s="18"/>
      <c r="J94" s="18"/>
      <c r="K94" s="18"/>
      <c r="L94" s="18"/>
      <c r="M94" s="18"/>
      <c r="N94" s="18"/>
      <c r="O94" s="18"/>
      <c r="P94" s="18"/>
      <c r="Q94" s="18"/>
    </row>
    <row r="95" spans="2:17" ht="16.5" thickBot="1" x14ac:dyDescent="0.3">
      <c r="B95" s="18"/>
      <c r="C95" s="18"/>
      <c r="D95" s="7" t="s">
        <v>110</v>
      </c>
      <c r="G95" s="18"/>
      <c r="H95" s="22"/>
      <c r="I95" s="18"/>
      <c r="J95" s="18"/>
      <c r="K95" s="18"/>
      <c r="L95" s="18"/>
      <c r="M95" s="18"/>
      <c r="N95" s="18"/>
      <c r="O95" s="18"/>
      <c r="P95" s="18"/>
      <c r="Q95" s="18"/>
    </row>
    <row r="96" spans="2:17" ht="16.5" thickBot="1" x14ac:dyDescent="0.3">
      <c r="B96" s="18"/>
      <c r="C96" s="18"/>
      <c r="D96" s="18"/>
      <c r="E96" s="18"/>
      <c r="F96" s="18"/>
      <c r="G96" s="18"/>
      <c r="H96" s="23"/>
      <c r="I96" s="18"/>
      <c r="J96" s="18"/>
      <c r="K96" s="18"/>
      <c r="L96" s="18"/>
      <c r="M96" s="18"/>
      <c r="N96" s="18"/>
      <c r="O96" s="18"/>
      <c r="P96" s="18"/>
      <c r="Q96" s="18"/>
    </row>
    <row r="97" spans="1:17" ht="16.5" thickBot="1" x14ac:dyDescent="0.3">
      <c r="B97" s="18"/>
      <c r="C97" s="7" t="s">
        <v>113</v>
      </c>
      <c r="D97" s="103"/>
      <c r="E97" s="104"/>
      <c r="F97" s="105"/>
      <c r="G97" s="18"/>
      <c r="H97" s="23"/>
      <c r="I97" s="18"/>
      <c r="J97" s="18"/>
      <c r="K97" s="18"/>
      <c r="L97" s="18"/>
      <c r="M97" s="18"/>
      <c r="N97" s="18"/>
      <c r="O97" s="18"/>
      <c r="P97" s="18"/>
      <c r="Q97" s="18"/>
    </row>
    <row r="98" spans="1:17" ht="16.5" thickBot="1" x14ac:dyDescent="0.3">
      <c r="B98" s="18"/>
      <c r="C98" s="18"/>
      <c r="D98" s="18"/>
      <c r="E98" s="18"/>
      <c r="F98" s="18"/>
      <c r="G98" s="18"/>
      <c r="H98" s="23"/>
      <c r="I98" s="18"/>
      <c r="J98" s="18"/>
      <c r="K98" s="18"/>
      <c r="L98" s="18"/>
      <c r="M98" s="18"/>
      <c r="N98" s="18"/>
      <c r="O98" s="18"/>
      <c r="P98" s="18"/>
      <c r="Q98" s="18"/>
    </row>
    <row r="99" spans="1:17" ht="16.5" thickBot="1" x14ac:dyDescent="0.3">
      <c r="B99" s="18"/>
      <c r="C99" s="18"/>
      <c r="D99" s="7" t="s">
        <v>114</v>
      </c>
      <c r="H99" s="22"/>
      <c r="I99" s="18"/>
      <c r="J99" s="18"/>
      <c r="K99" s="18"/>
      <c r="L99" s="18"/>
      <c r="M99" s="18"/>
      <c r="N99" s="18"/>
      <c r="O99" s="18"/>
      <c r="P99" s="18"/>
      <c r="Q99" s="18"/>
    </row>
    <row r="100" spans="1:17" ht="16.5" thickBot="1" x14ac:dyDescent="0.3">
      <c r="B100" s="18"/>
      <c r="C100" s="18"/>
      <c r="H100" s="23"/>
      <c r="I100" s="18"/>
      <c r="J100" s="18"/>
      <c r="K100" s="18"/>
      <c r="L100" s="18"/>
      <c r="M100" s="18"/>
      <c r="N100" s="18"/>
      <c r="O100" s="18"/>
      <c r="P100" s="18"/>
      <c r="Q100" s="18"/>
    </row>
    <row r="101" spans="1:17" ht="16.5" thickBot="1" x14ac:dyDescent="0.3">
      <c r="B101" s="18"/>
      <c r="C101" s="18"/>
      <c r="D101" s="7" t="s">
        <v>110</v>
      </c>
      <c r="H101" s="22"/>
      <c r="I101" s="18"/>
      <c r="J101" s="18"/>
      <c r="K101" s="18"/>
      <c r="L101" s="18"/>
      <c r="M101" s="18"/>
      <c r="N101" s="18"/>
      <c r="O101" s="18"/>
      <c r="P101" s="18"/>
      <c r="Q101" s="18"/>
    </row>
    <row r="102" spans="1:17" ht="16.5" thickBot="1" x14ac:dyDescent="0.3">
      <c r="B102" s="18"/>
      <c r="C102" s="18"/>
      <c r="D102" s="18"/>
      <c r="E102" s="18"/>
      <c r="F102" s="18"/>
      <c r="G102" s="18"/>
      <c r="H102" s="23"/>
      <c r="I102" s="18"/>
      <c r="J102" s="18"/>
      <c r="K102" s="18"/>
      <c r="L102" s="18"/>
      <c r="M102" s="18"/>
      <c r="N102" s="18"/>
      <c r="O102" s="18"/>
      <c r="P102" s="18"/>
      <c r="Q102" s="18"/>
    </row>
    <row r="103" spans="1:17" ht="16.5" thickBot="1" x14ac:dyDescent="0.3">
      <c r="B103" s="7" t="s">
        <v>115</v>
      </c>
      <c r="H103" s="22"/>
      <c r="I103" s="18"/>
      <c r="J103" s="18"/>
      <c r="K103" s="18"/>
      <c r="L103" s="18"/>
      <c r="M103" s="18"/>
      <c r="N103" s="18"/>
      <c r="O103" s="18"/>
      <c r="P103" s="18"/>
      <c r="Q103" s="18"/>
    </row>
    <row r="104" spans="1:17" ht="16.5" thickBot="1" x14ac:dyDescent="0.3">
      <c r="B104" s="18"/>
      <c r="C104" s="18"/>
      <c r="D104" s="18"/>
      <c r="E104" s="18"/>
      <c r="F104" s="18"/>
      <c r="G104" s="18"/>
      <c r="H104" s="23"/>
      <c r="I104" s="18"/>
      <c r="J104" s="18"/>
      <c r="K104" s="18"/>
      <c r="L104" s="18"/>
      <c r="M104" s="18"/>
      <c r="N104" s="18"/>
      <c r="O104" s="18"/>
      <c r="P104" s="18"/>
      <c r="Q104" s="18"/>
    </row>
    <row r="105" spans="1:17" ht="16.5" thickBot="1" x14ac:dyDescent="0.3">
      <c r="B105" s="18"/>
      <c r="C105" s="18"/>
      <c r="D105" s="7" t="s">
        <v>110</v>
      </c>
      <c r="H105" s="22"/>
      <c r="I105" s="18"/>
      <c r="J105" s="18"/>
      <c r="K105" s="18"/>
      <c r="L105" s="18"/>
      <c r="M105" s="18"/>
      <c r="N105" s="18"/>
      <c r="O105" s="18"/>
      <c r="P105" s="18"/>
      <c r="Q105" s="18"/>
    </row>
    <row r="106" spans="1:17" ht="16.5" thickBot="1" x14ac:dyDescent="0.3">
      <c r="B106" s="18"/>
      <c r="C106" s="18"/>
      <c r="D106" s="18"/>
      <c r="E106" s="18"/>
      <c r="F106" s="18"/>
      <c r="G106" s="18"/>
      <c r="H106" s="18"/>
      <c r="I106" s="18"/>
      <c r="J106" s="18"/>
      <c r="K106" s="18"/>
      <c r="L106" s="18"/>
      <c r="M106" s="18"/>
      <c r="N106" s="18"/>
      <c r="O106" s="18"/>
      <c r="P106" s="18"/>
      <c r="Q106" s="18"/>
    </row>
    <row r="107" spans="1:17" ht="16.5" thickBot="1" x14ac:dyDescent="0.3">
      <c r="A107" s="6" t="s">
        <v>116</v>
      </c>
      <c r="B107" s="18"/>
      <c r="C107" s="18"/>
      <c r="D107" s="18"/>
      <c r="E107" s="18"/>
      <c r="F107" s="115">
        <f>+H77+H81+H89+H95+H101+H105</f>
        <v>0</v>
      </c>
      <c r="G107" s="116"/>
      <c r="H107" s="18"/>
      <c r="I107" s="18"/>
      <c r="J107" s="6" t="s">
        <v>117</v>
      </c>
      <c r="P107" s="118">
        <f>SUM(F107,G68)</f>
        <v>0</v>
      </c>
      <c r="Q107" s="119"/>
    </row>
    <row r="108" spans="1:17" x14ac:dyDescent="0.25">
      <c r="B108" s="18"/>
      <c r="C108" s="18"/>
      <c r="D108" s="18"/>
      <c r="E108" s="18"/>
      <c r="F108" s="18"/>
      <c r="G108" s="18"/>
      <c r="H108" s="18"/>
      <c r="I108" s="18"/>
      <c r="J108" s="18"/>
      <c r="K108" s="18"/>
      <c r="L108" s="18"/>
      <c r="M108" s="18"/>
      <c r="N108" s="18"/>
      <c r="O108" s="18"/>
      <c r="P108" s="18"/>
      <c r="Q108" s="18"/>
    </row>
    <row r="109" spans="1:17" x14ac:dyDescent="0.25">
      <c r="B109" s="18"/>
      <c r="C109" s="18"/>
      <c r="D109" s="18"/>
      <c r="E109" s="18"/>
      <c r="F109" s="18"/>
      <c r="G109" s="18"/>
      <c r="H109" s="18"/>
      <c r="I109" s="18"/>
      <c r="J109" s="18"/>
      <c r="K109" s="18"/>
      <c r="L109" s="18"/>
      <c r="M109" s="18"/>
      <c r="N109" s="18"/>
      <c r="O109" s="18"/>
      <c r="P109" s="18"/>
      <c r="Q109" s="18"/>
    </row>
    <row r="110" spans="1:17" x14ac:dyDescent="0.25">
      <c r="A110" s="6" t="s">
        <v>118</v>
      </c>
      <c r="B110" s="18"/>
      <c r="C110" s="21" t="s">
        <v>119</v>
      </c>
      <c r="D110" s="18"/>
      <c r="E110" s="18"/>
      <c r="F110" s="18"/>
      <c r="G110" s="18"/>
      <c r="H110" s="18"/>
      <c r="I110" s="18"/>
      <c r="J110" s="18"/>
      <c r="K110" s="18"/>
      <c r="L110" s="18"/>
      <c r="M110" s="18"/>
      <c r="N110" s="18"/>
      <c r="O110" s="18"/>
      <c r="P110" s="18"/>
      <c r="Q110" s="18"/>
    </row>
    <row r="111" spans="1:17" ht="16.5" thickBot="1" x14ac:dyDescent="0.3">
      <c r="B111" s="18"/>
      <c r="C111" s="18"/>
      <c r="D111" s="18"/>
      <c r="E111" s="18"/>
      <c r="F111" s="18"/>
      <c r="G111" s="18"/>
      <c r="H111" s="18"/>
      <c r="I111" s="18"/>
      <c r="J111" s="18"/>
      <c r="K111" s="18"/>
      <c r="L111" s="18"/>
      <c r="M111" s="18"/>
      <c r="N111" s="18"/>
      <c r="O111" s="18"/>
      <c r="P111" s="18"/>
      <c r="Q111" s="18"/>
    </row>
    <row r="112" spans="1:17" ht="16.5" thickBot="1" x14ac:dyDescent="0.3">
      <c r="B112" s="88" t="s">
        <v>120</v>
      </c>
      <c r="C112" s="88"/>
      <c r="D112" s="103"/>
      <c r="E112" s="104"/>
      <c r="F112" s="105"/>
      <c r="G112" s="18"/>
      <c r="H112" s="18"/>
      <c r="I112" s="18"/>
      <c r="J112" s="18"/>
      <c r="K112" s="18"/>
      <c r="L112" s="18"/>
      <c r="M112" s="18"/>
      <c r="N112" s="18"/>
      <c r="O112" s="18"/>
      <c r="P112" s="18"/>
      <c r="Q112" s="18"/>
    </row>
    <row r="113" spans="2:17" ht="16.5" thickBot="1" x14ac:dyDescent="0.3">
      <c r="B113" s="18"/>
      <c r="C113" s="18"/>
      <c r="D113" s="18"/>
      <c r="E113" s="18"/>
      <c r="F113" s="18"/>
      <c r="G113" s="18"/>
      <c r="H113" s="18"/>
      <c r="I113" s="18"/>
      <c r="J113" s="18"/>
      <c r="K113" s="18"/>
      <c r="L113" s="18"/>
      <c r="M113" s="18"/>
      <c r="N113" s="18"/>
      <c r="O113" s="18"/>
      <c r="P113" s="18"/>
      <c r="Q113" s="18"/>
    </row>
    <row r="114" spans="2:17" ht="16.5" thickBot="1" x14ac:dyDescent="0.3">
      <c r="B114" s="18"/>
      <c r="C114" s="7" t="s">
        <v>121</v>
      </c>
      <c r="E114" s="103"/>
      <c r="F114" s="105"/>
      <c r="G114" s="18"/>
      <c r="H114" s="18"/>
      <c r="I114" s="18"/>
      <c r="J114" s="18"/>
      <c r="K114" s="18"/>
      <c r="L114" s="18"/>
      <c r="M114" s="18"/>
      <c r="N114" s="18"/>
      <c r="O114" s="18"/>
      <c r="P114" s="18"/>
      <c r="Q114" s="18"/>
    </row>
    <row r="115" spans="2:17" ht="16.5" thickBot="1" x14ac:dyDescent="0.3">
      <c r="B115" s="18"/>
      <c r="E115" s="18"/>
      <c r="F115" s="18"/>
      <c r="G115" s="18"/>
      <c r="H115" s="18"/>
      <c r="I115" s="18"/>
      <c r="J115" s="18"/>
      <c r="K115" s="18"/>
      <c r="L115" s="18"/>
      <c r="M115" s="18"/>
      <c r="N115" s="18"/>
      <c r="O115" s="18"/>
      <c r="P115" s="18"/>
      <c r="Q115" s="18"/>
    </row>
    <row r="116" spans="2:17" ht="16.5" thickBot="1" x14ac:dyDescent="0.3">
      <c r="B116" s="18"/>
      <c r="C116" s="7" t="s">
        <v>122</v>
      </c>
      <c r="E116" s="69"/>
      <c r="F116" s="70"/>
      <c r="G116" s="18"/>
      <c r="H116" s="18"/>
      <c r="I116" s="18"/>
      <c r="J116" s="18"/>
      <c r="K116" s="18"/>
      <c r="L116" s="18"/>
      <c r="M116" s="18"/>
      <c r="N116" s="18"/>
      <c r="O116" s="18"/>
      <c r="P116" s="18"/>
      <c r="Q116" s="18"/>
    </row>
    <row r="117" spans="2:17" ht="16.5" thickBot="1" x14ac:dyDescent="0.3">
      <c r="B117" s="18"/>
      <c r="C117" s="18"/>
      <c r="D117" s="18"/>
      <c r="E117" s="18"/>
      <c r="F117" s="18"/>
      <c r="G117" s="18"/>
      <c r="H117" s="18"/>
      <c r="I117" s="18"/>
      <c r="J117" s="18"/>
      <c r="K117" s="18"/>
      <c r="L117" s="18"/>
      <c r="M117" s="18"/>
      <c r="N117" s="18"/>
      <c r="O117" s="18"/>
      <c r="P117" s="18"/>
      <c r="Q117" s="18"/>
    </row>
    <row r="118" spans="2:17" ht="30.75" customHeight="1" thickBot="1" x14ac:dyDescent="0.3">
      <c r="B118" s="18"/>
      <c r="C118" s="92" t="s">
        <v>123</v>
      </c>
      <c r="D118" s="92"/>
      <c r="E118" s="92"/>
      <c r="F118" s="18"/>
      <c r="G118" s="103"/>
      <c r="H118" s="105"/>
      <c r="I118" s="18"/>
      <c r="J118" s="18"/>
      <c r="K118" s="18"/>
      <c r="L118" s="18"/>
      <c r="M118" s="18"/>
      <c r="N118" s="18"/>
      <c r="O118" s="18"/>
      <c r="P118" s="18"/>
      <c r="Q118" s="18"/>
    </row>
    <row r="119" spans="2:17" ht="16.5" thickBot="1" x14ac:dyDescent="0.3">
      <c r="B119" s="18"/>
      <c r="F119" s="18"/>
      <c r="G119" s="18"/>
      <c r="H119" s="18"/>
      <c r="I119" s="18"/>
      <c r="J119" s="18"/>
      <c r="K119" s="18"/>
      <c r="L119" s="18"/>
      <c r="M119" s="18"/>
      <c r="N119" s="18"/>
      <c r="O119" s="18"/>
      <c r="P119" s="18"/>
      <c r="Q119" s="18"/>
    </row>
    <row r="120" spans="2:17" ht="30.75" customHeight="1" thickBot="1" x14ac:dyDescent="0.3">
      <c r="B120" s="18"/>
      <c r="C120" s="92" t="s">
        <v>124</v>
      </c>
      <c r="D120" s="92"/>
      <c r="E120" s="92"/>
      <c r="F120" s="18"/>
      <c r="G120" s="103"/>
      <c r="H120" s="104"/>
      <c r="I120" s="104"/>
      <c r="J120" s="105"/>
      <c r="K120" s="18"/>
      <c r="L120" s="18"/>
      <c r="M120" s="18"/>
      <c r="N120" s="18"/>
      <c r="O120" s="18"/>
      <c r="P120" s="18"/>
      <c r="Q120" s="18"/>
    </row>
    <row r="121" spans="2:17" x14ac:dyDescent="0.25">
      <c r="B121" s="18"/>
      <c r="C121" s="18"/>
      <c r="D121" s="18"/>
      <c r="E121" s="18"/>
      <c r="F121" s="18"/>
      <c r="G121" s="18"/>
      <c r="H121" s="18"/>
      <c r="I121" s="18"/>
      <c r="J121" s="18"/>
      <c r="K121" s="18"/>
      <c r="L121" s="18"/>
      <c r="M121" s="18"/>
      <c r="N121" s="18"/>
      <c r="O121" s="18"/>
      <c r="P121" s="18"/>
      <c r="Q121" s="18"/>
    </row>
    <row r="122" spans="2:17" ht="16.5" thickBot="1" x14ac:dyDescent="0.3">
      <c r="B122" s="18"/>
      <c r="C122" s="18"/>
      <c r="D122" s="18"/>
      <c r="E122" s="18"/>
      <c r="F122" s="18"/>
      <c r="G122" s="18"/>
      <c r="H122" s="18"/>
      <c r="I122" s="18"/>
      <c r="J122" s="18"/>
      <c r="K122" s="18"/>
      <c r="L122" s="18"/>
      <c r="M122" s="18"/>
      <c r="N122" s="18"/>
      <c r="O122" s="18"/>
      <c r="P122" s="18"/>
      <c r="Q122" s="18"/>
    </row>
    <row r="123" spans="2:17" ht="16.5" thickBot="1" x14ac:dyDescent="0.3">
      <c r="B123" s="88" t="s">
        <v>120</v>
      </c>
      <c r="C123" s="88"/>
      <c r="D123" s="103"/>
      <c r="E123" s="104"/>
      <c r="F123" s="105"/>
      <c r="G123" s="18"/>
      <c r="H123" s="18"/>
      <c r="I123" s="18"/>
      <c r="J123" s="18"/>
      <c r="K123" s="18"/>
      <c r="L123" s="18"/>
      <c r="M123" s="18"/>
      <c r="N123" s="18"/>
      <c r="O123" s="18"/>
      <c r="P123" s="18"/>
      <c r="Q123" s="18"/>
    </row>
    <row r="124" spans="2:17" ht="16.5" thickBot="1" x14ac:dyDescent="0.3">
      <c r="B124" s="18"/>
      <c r="C124" s="18"/>
      <c r="D124" s="18"/>
      <c r="E124" s="18"/>
      <c r="F124" s="18"/>
      <c r="G124" s="18"/>
      <c r="H124" s="18"/>
      <c r="I124" s="18"/>
      <c r="J124" s="18"/>
      <c r="K124" s="18"/>
      <c r="L124" s="18"/>
      <c r="M124" s="18"/>
      <c r="N124" s="18"/>
      <c r="O124" s="18"/>
      <c r="P124" s="18"/>
      <c r="Q124" s="18"/>
    </row>
    <row r="125" spans="2:17" ht="16.5" thickBot="1" x14ac:dyDescent="0.3">
      <c r="B125" s="18"/>
      <c r="C125" s="7" t="s">
        <v>121</v>
      </c>
      <c r="E125" s="103"/>
      <c r="F125" s="105"/>
      <c r="G125" s="18"/>
      <c r="H125" s="18"/>
      <c r="I125" s="18"/>
      <c r="J125" s="18"/>
      <c r="K125" s="18"/>
      <c r="L125" s="18"/>
      <c r="M125" s="18"/>
      <c r="N125" s="18"/>
      <c r="O125" s="18"/>
      <c r="P125" s="18"/>
      <c r="Q125" s="18"/>
    </row>
    <row r="126" spans="2:17" ht="16.5" thickBot="1" x14ac:dyDescent="0.3">
      <c r="B126" s="18"/>
      <c r="E126" s="18"/>
      <c r="F126" s="18"/>
      <c r="G126" s="18"/>
      <c r="H126" s="18"/>
      <c r="I126" s="18"/>
      <c r="J126" s="18"/>
      <c r="K126" s="18"/>
      <c r="L126" s="18"/>
      <c r="M126" s="18"/>
      <c r="N126" s="18"/>
      <c r="O126" s="18"/>
      <c r="P126" s="18"/>
      <c r="Q126" s="18"/>
    </row>
    <row r="127" spans="2:17" ht="16.5" thickBot="1" x14ac:dyDescent="0.3">
      <c r="B127" s="18"/>
      <c r="C127" s="7" t="s">
        <v>122</v>
      </c>
      <c r="E127" s="103"/>
      <c r="F127" s="105"/>
      <c r="G127" s="18"/>
      <c r="H127" s="18"/>
      <c r="I127" s="18"/>
      <c r="J127" s="18"/>
      <c r="K127" s="18"/>
      <c r="L127" s="18"/>
      <c r="M127" s="18"/>
      <c r="N127" s="18"/>
      <c r="O127" s="18"/>
      <c r="P127" s="18"/>
      <c r="Q127" s="18"/>
    </row>
    <row r="128" spans="2:17" ht="16.5" thickBot="1" x14ac:dyDescent="0.3">
      <c r="B128" s="18"/>
      <c r="C128" s="18"/>
      <c r="D128" s="18"/>
      <c r="E128" s="18"/>
      <c r="F128" s="18"/>
      <c r="G128" s="18"/>
      <c r="H128" s="18"/>
      <c r="I128" s="18"/>
      <c r="J128" s="18"/>
      <c r="K128" s="18"/>
      <c r="L128" s="18"/>
      <c r="M128" s="18"/>
      <c r="N128" s="18"/>
      <c r="O128" s="18"/>
      <c r="P128" s="18"/>
      <c r="Q128" s="18"/>
    </row>
    <row r="129" spans="2:17" ht="31.5" customHeight="1" thickBot="1" x14ac:dyDescent="0.3">
      <c r="B129" s="18"/>
      <c r="C129" s="92" t="s">
        <v>123</v>
      </c>
      <c r="D129" s="92"/>
      <c r="E129" s="92"/>
      <c r="F129" s="18"/>
      <c r="G129" s="103"/>
      <c r="H129" s="105"/>
      <c r="I129" s="18"/>
      <c r="J129" s="18"/>
      <c r="K129" s="18"/>
      <c r="L129" s="18"/>
      <c r="M129" s="18"/>
      <c r="N129" s="18"/>
      <c r="O129" s="18"/>
      <c r="P129" s="18"/>
      <c r="Q129" s="18"/>
    </row>
    <row r="130" spans="2:17" ht="16.5" thickBot="1" x14ac:dyDescent="0.3">
      <c r="B130" s="18"/>
      <c r="F130" s="18"/>
      <c r="G130" s="18"/>
      <c r="H130" s="18"/>
      <c r="I130" s="18"/>
      <c r="J130" s="18"/>
      <c r="K130" s="18"/>
      <c r="L130" s="18"/>
      <c r="M130" s="18"/>
      <c r="N130" s="18"/>
      <c r="O130" s="18"/>
      <c r="P130" s="18"/>
      <c r="Q130" s="18"/>
    </row>
    <row r="131" spans="2:17" ht="30" customHeight="1" thickBot="1" x14ac:dyDescent="0.3">
      <c r="B131" s="18"/>
      <c r="C131" s="92" t="s">
        <v>124</v>
      </c>
      <c r="D131" s="92"/>
      <c r="E131" s="92"/>
      <c r="F131" s="18"/>
      <c r="G131" s="103"/>
      <c r="H131" s="104"/>
      <c r="I131" s="104"/>
      <c r="J131" s="105"/>
      <c r="K131" s="18"/>
      <c r="L131" s="18"/>
      <c r="M131" s="18"/>
      <c r="N131" s="18"/>
      <c r="O131" s="18"/>
      <c r="P131" s="18"/>
      <c r="Q131" s="18"/>
    </row>
    <row r="132" spans="2:17" ht="16.5" thickBot="1" x14ac:dyDescent="0.3">
      <c r="B132" s="18"/>
      <c r="C132" s="18"/>
      <c r="D132" s="18"/>
      <c r="E132" s="18"/>
      <c r="F132" s="18"/>
      <c r="G132" s="18"/>
      <c r="H132" s="18"/>
      <c r="I132" s="18"/>
      <c r="J132" s="18"/>
      <c r="K132" s="18"/>
      <c r="L132" s="18"/>
      <c r="M132" s="18"/>
      <c r="N132" s="18"/>
      <c r="O132" s="18"/>
      <c r="P132" s="18"/>
      <c r="Q132" s="18"/>
    </row>
    <row r="133" spans="2:17" ht="16.5" thickBot="1" x14ac:dyDescent="0.3">
      <c r="B133" s="88" t="s">
        <v>120</v>
      </c>
      <c r="C133" s="88"/>
      <c r="D133" s="103"/>
      <c r="E133" s="104"/>
      <c r="F133" s="105"/>
      <c r="G133" s="18"/>
      <c r="H133" s="18"/>
      <c r="I133" s="18"/>
      <c r="J133" s="18"/>
      <c r="K133" s="18"/>
      <c r="L133" s="18"/>
      <c r="M133" s="18"/>
      <c r="N133" s="18"/>
      <c r="O133" s="18"/>
      <c r="P133" s="18"/>
      <c r="Q133" s="18"/>
    </row>
    <row r="134" spans="2:17" ht="16.5" thickBot="1" x14ac:dyDescent="0.3">
      <c r="B134" s="18"/>
      <c r="C134" s="18"/>
      <c r="D134" s="18"/>
      <c r="E134" s="18"/>
      <c r="F134" s="18"/>
      <c r="G134" s="18"/>
      <c r="H134" s="18"/>
      <c r="I134" s="18"/>
      <c r="J134" s="18"/>
      <c r="K134" s="18"/>
      <c r="L134" s="18"/>
      <c r="M134" s="18"/>
      <c r="N134" s="18"/>
      <c r="O134" s="18"/>
      <c r="P134" s="18"/>
      <c r="Q134" s="18"/>
    </row>
    <row r="135" spans="2:17" ht="16.5" thickBot="1" x14ac:dyDescent="0.3">
      <c r="B135" s="18"/>
      <c r="C135" s="7" t="s">
        <v>121</v>
      </c>
      <c r="D135" s="18"/>
      <c r="E135" s="103"/>
      <c r="F135" s="105"/>
      <c r="G135" s="18"/>
      <c r="H135" s="18"/>
      <c r="I135" s="18"/>
      <c r="J135" s="18"/>
      <c r="K135" s="18"/>
      <c r="L135" s="18"/>
      <c r="M135" s="18"/>
      <c r="N135" s="18"/>
      <c r="O135" s="18"/>
      <c r="P135" s="18"/>
      <c r="Q135" s="18"/>
    </row>
    <row r="136" spans="2:17" ht="16.5" thickBot="1" x14ac:dyDescent="0.3">
      <c r="B136" s="18"/>
      <c r="C136" s="18"/>
      <c r="D136" s="18"/>
      <c r="E136" s="18"/>
      <c r="F136" s="18"/>
      <c r="G136" s="18"/>
      <c r="H136" s="18"/>
      <c r="I136" s="18"/>
      <c r="J136" s="18"/>
      <c r="K136" s="18"/>
      <c r="L136" s="18"/>
      <c r="M136" s="18"/>
      <c r="N136" s="18"/>
      <c r="O136" s="18"/>
      <c r="P136" s="18"/>
      <c r="Q136" s="18"/>
    </row>
    <row r="137" spans="2:17" ht="16.5" thickBot="1" x14ac:dyDescent="0.3">
      <c r="B137" s="18"/>
      <c r="C137" s="7" t="s">
        <v>122</v>
      </c>
      <c r="E137" s="103"/>
      <c r="F137" s="105"/>
      <c r="G137" s="18"/>
      <c r="H137" s="18"/>
      <c r="I137" s="18"/>
      <c r="J137" s="18"/>
      <c r="K137" s="18"/>
      <c r="L137" s="18"/>
      <c r="M137" s="18"/>
      <c r="N137" s="18"/>
      <c r="O137" s="18"/>
      <c r="P137" s="18"/>
      <c r="Q137" s="18"/>
    </row>
    <row r="138" spans="2:17" ht="16.5" thickBot="1" x14ac:dyDescent="0.3">
      <c r="B138" s="18"/>
      <c r="C138" s="18"/>
      <c r="D138" s="18"/>
      <c r="E138" s="18"/>
      <c r="F138" s="18"/>
      <c r="G138" s="18"/>
      <c r="H138" s="18"/>
      <c r="I138" s="18"/>
      <c r="J138" s="18"/>
      <c r="K138" s="18"/>
      <c r="L138" s="18"/>
      <c r="M138" s="18"/>
      <c r="N138" s="18"/>
      <c r="O138" s="18"/>
      <c r="P138" s="18"/>
      <c r="Q138" s="18"/>
    </row>
    <row r="139" spans="2:17" ht="33.75" customHeight="1" thickBot="1" x14ac:dyDescent="0.3">
      <c r="B139" s="18"/>
      <c r="C139" s="92" t="s">
        <v>123</v>
      </c>
      <c r="D139" s="92"/>
      <c r="E139" s="92"/>
      <c r="F139" s="18"/>
      <c r="G139" s="103"/>
      <c r="H139" s="105"/>
      <c r="I139" s="18"/>
      <c r="J139" s="18"/>
      <c r="K139" s="18"/>
      <c r="L139" s="18"/>
      <c r="M139" s="18"/>
      <c r="N139" s="18"/>
      <c r="O139" s="18"/>
      <c r="P139" s="18"/>
      <c r="Q139" s="18"/>
    </row>
    <row r="140" spans="2:17" ht="16.5" thickBot="1" x14ac:dyDescent="0.3">
      <c r="B140" s="18"/>
      <c r="C140" s="18"/>
      <c r="D140" s="18"/>
      <c r="E140" s="18"/>
      <c r="F140" s="18"/>
      <c r="G140" s="18"/>
      <c r="H140" s="18"/>
      <c r="I140" s="18"/>
      <c r="J140" s="18"/>
      <c r="K140" s="18"/>
      <c r="L140" s="18"/>
      <c r="M140" s="18"/>
      <c r="N140" s="18"/>
      <c r="O140" s="18"/>
      <c r="P140" s="18"/>
      <c r="Q140" s="18"/>
    </row>
    <row r="141" spans="2:17" ht="28.5" customHeight="1" thickBot="1" x14ac:dyDescent="0.3">
      <c r="B141" s="18"/>
      <c r="C141" s="81" t="s">
        <v>124</v>
      </c>
      <c r="D141" s="81"/>
      <c r="E141" s="81"/>
      <c r="F141" s="18"/>
      <c r="G141" s="103"/>
      <c r="H141" s="104"/>
      <c r="I141" s="104"/>
      <c r="J141" s="105"/>
      <c r="K141" s="18"/>
      <c r="L141" s="18"/>
      <c r="M141" s="18"/>
      <c r="N141" s="18"/>
      <c r="O141" s="18"/>
      <c r="P141" s="18"/>
      <c r="Q141" s="18"/>
    </row>
  </sheetData>
  <sheetProtection algorithmName="SHA-512" hashValue="oY8zaLwOGc37+5039O3XZAyVLCumNt0WLZ7lcFBnFsZnPOH+WSNhe4MStrfelogFiR9JNZJmI95PLnN1SbDu6g==" saltValue="dQj9iioqx/MGwlnGUuHhgQ==" spinCount="100000" sheet="1" objects="1" scenarios="1"/>
  <protectedRanges>
    <protectedRange sqref="H75 H77 H79 H81 D85 H87 H89 D91 H93 H95 D97 H99 H101 H103 H105 D112 E114 E116 G118 G120 D123 E125 E127 G129 G131 D133 E135 E137 G139 G141" name="Range2"/>
    <protectedRange sqref="B18 E19 E20 E21 B25 E26 E27 E28 B32 E33 E34 E35 B39 E40 E41 E42 B46 E47 E48 E49 B53 E54 E55 E56 B60 E61 E62 E63 K18 N19 N20 N21 K25 N26 N27 N28 K32 N33 N34 N35 K39 N40 N41 N42 K46 N47 N48 N49 K53 N54 N55 N56 K60 N61 N62 N63" name="Range1"/>
  </protectedRanges>
  <mergeCells count="70">
    <mergeCell ref="A11:Q11"/>
    <mergeCell ref="A12:Q12"/>
    <mergeCell ref="A7:Q7"/>
    <mergeCell ref="A8:Q8"/>
    <mergeCell ref="A9:Q9"/>
    <mergeCell ref="A10:Q10"/>
    <mergeCell ref="E20:H20"/>
    <mergeCell ref="E21:H23"/>
    <mergeCell ref="N21:Q23"/>
    <mergeCell ref="E27:H27"/>
    <mergeCell ref="N27:Q27"/>
    <mergeCell ref="N20:Q20"/>
    <mergeCell ref="A1:Q1"/>
    <mergeCell ref="A2:Q2"/>
    <mergeCell ref="A3:Q3"/>
    <mergeCell ref="A5:Q5"/>
    <mergeCell ref="A4:Q4"/>
    <mergeCell ref="E35:H37"/>
    <mergeCell ref="N35:Q37"/>
    <mergeCell ref="E41:H41"/>
    <mergeCell ref="N41:Q41"/>
    <mergeCell ref="E28:H30"/>
    <mergeCell ref="N28:Q30"/>
    <mergeCell ref="E34:H34"/>
    <mergeCell ref="N34:Q34"/>
    <mergeCell ref="E49:H51"/>
    <mergeCell ref="N49:Q51"/>
    <mergeCell ref="E55:H55"/>
    <mergeCell ref="N55:Q55"/>
    <mergeCell ref="E42:H44"/>
    <mergeCell ref="N42:Q44"/>
    <mergeCell ref="E48:H48"/>
    <mergeCell ref="N48:Q48"/>
    <mergeCell ref="E63:H65"/>
    <mergeCell ref="N63:Q65"/>
    <mergeCell ref="A68:F68"/>
    <mergeCell ref="G68:H68"/>
    <mergeCell ref="E56:H58"/>
    <mergeCell ref="N56:Q58"/>
    <mergeCell ref="E62:H62"/>
    <mergeCell ref="N62:Q62"/>
    <mergeCell ref="F107:G107"/>
    <mergeCell ref="B112:C112"/>
    <mergeCell ref="D112:F112"/>
    <mergeCell ref="E114:F114"/>
    <mergeCell ref="A71:Q71"/>
    <mergeCell ref="D85:F85"/>
    <mergeCell ref="D91:F91"/>
    <mergeCell ref="D97:F97"/>
    <mergeCell ref="P107:Q107"/>
    <mergeCell ref="G118:H118"/>
    <mergeCell ref="C120:E120"/>
    <mergeCell ref="G120:J120"/>
    <mergeCell ref="E135:F135"/>
    <mergeCell ref="C139:E139"/>
    <mergeCell ref="G139:H139"/>
    <mergeCell ref="B123:C123"/>
    <mergeCell ref="D123:F123"/>
    <mergeCell ref="E125:F125"/>
    <mergeCell ref="C129:E129"/>
    <mergeCell ref="C118:E118"/>
    <mergeCell ref="E127:F127"/>
    <mergeCell ref="E137:F137"/>
    <mergeCell ref="C141:E141"/>
    <mergeCell ref="G141:J141"/>
    <mergeCell ref="G129:H129"/>
    <mergeCell ref="C131:E131"/>
    <mergeCell ref="G131:J131"/>
    <mergeCell ref="B133:C133"/>
    <mergeCell ref="D133:F133"/>
  </mergeCells>
  <phoneticPr fontId="2" type="noConversion"/>
  <pageMargins left="0.64" right="0.56999999999999995" top="0.73" bottom="0.67" header="0.34" footer="0.5"/>
  <pageSetup scale="47" orientation="portrait" horizontalDpi="1200" verticalDpi="1200" r:id="rId1"/>
  <headerFooter alignWithMargins="0"/>
  <rowBreaks count="1" manualBreakCount="1">
    <brk id="69" max="16"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16"/>
  <sheetViews>
    <sheetView view="pageBreakPreview" zoomScaleNormal="100" zoomScaleSheetLayoutView="100" workbookViewId="0">
      <selection activeCell="I17" sqref="I17"/>
    </sheetView>
  </sheetViews>
  <sheetFormatPr defaultRowHeight="15.75" x14ac:dyDescent="0.25"/>
  <cols>
    <col min="1" max="8" width="9.140625" style="7"/>
    <col min="9" max="9" width="20.42578125" style="7" customWidth="1"/>
    <col min="10" max="14" width="9.140625" style="7"/>
    <col min="15" max="15" width="15.7109375" style="7" customWidth="1"/>
    <col min="16" max="16" width="13.5703125" style="7" customWidth="1"/>
    <col min="17" max="17" width="17.5703125" style="7" customWidth="1"/>
    <col min="18" max="16384" width="9.140625" style="7"/>
  </cols>
  <sheetData>
    <row r="1" spans="1:17" ht="18.75" x14ac:dyDescent="0.3">
      <c r="A1" s="75" t="s">
        <v>0</v>
      </c>
      <c r="B1" s="75"/>
      <c r="C1" s="75"/>
      <c r="D1" s="75"/>
      <c r="E1" s="75"/>
      <c r="F1" s="75"/>
      <c r="G1" s="75"/>
      <c r="H1" s="75"/>
      <c r="I1" s="75"/>
      <c r="J1" s="75"/>
      <c r="K1" s="75"/>
      <c r="L1" s="75"/>
      <c r="M1" s="75"/>
      <c r="N1" s="75"/>
      <c r="O1" s="75"/>
      <c r="P1" s="75"/>
    </row>
    <row r="2" spans="1:17" ht="18.75" x14ac:dyDescent="0.3">
      <c r="A2" s="75" t="s">
        <v>1</v>
      </c>
      <c r="B2" s="75"/>
      <c r="C2" s="75"/>
      <c r="D2" s="75"/>
      <c r="E2" s="75"/>
      <c r="F2" s="75"/>
      <c r="G2" s="75"/>
      <c r="H2" s="75"/>
      <c r="I2" s="75"/>
      <c r="J2" s="75"/>
      <c r="K2" s="75"/>
      <c r="L2" s="75"/>
      <c r="M2" s="75"/>
      <c r="N2" s="75"/>
      <c r="O2" s="75"/>
      <c r="P2" s="75"/>
    </row>
    <row r="3" spans="1:17" ht="18.75" x14ac:dyDescent="0.3">
      <c r="A3" s="65"/>
      <c r="B3" s="65"/>
      <c r="C3" s="65"/>
      <c r="D3" s="65"/>
      <c r="E3" s="65"/>
      <c r="F3" s="65"/>
      <c r="G3" s="65"/>
      <c r="H3" s="65"/>
      <c r="I3" s="65"/>
      <c r="J3" s="65"/>
      <c r="K3" s="65"/>
      <c r="L3" s="65"/>
      <c r="M3" s="65"/>
      <c r="N3" s="65"/>
      <c r="O3" s="65"/>
      <c r="P3" s="65"/>
      <c r="Q3" s="68"/>
    </row>
    <row r="4" spans="1:17" ht="18.75" x14ac:dyDescent="0.3">
      <c r="A4" s="75" t="s">
        <v>125</v>
      </c>
      <c r="B4" s="75"/>
      <c r="C4" s="75"/>
      <c r="D4" s="75"/>
      <c r="E4" s="75"/>
      <c r="F4" s="75"/>
      <c r="G4" s="75"/>
      <c r="H4" s="75"/>
      <c r="I4" s="75"/>
      <c r="J4" s="75"/>
      <c r="K4" s="75"/>
      <c r="L4" s="75"/>
      <c r="M4" s="75"/>
      <c r="N4" s="75"/>
      <c r="O4" s="75"/>
      <c r="P4" s="75"/>
      <c r="Q4" s="6"/>
    </row>
    <row r="5" spans="1:17" ht="18.75" x14ac:dyDescent="0.3">
      <c r="A5" s="106" t="s">
        <v>126</v>
      </c>
      <c r="B5" s="106"/>
      <c r="C5" s="106"/>
      <c r="D5" s="106"/>
      <c r="E5" s="106"/>
      <c r="F5" s="106"/>
      <c r="G5" s="106"/>
      <c r="H5" s="106"/>
      <c r="I5" s="106"/>
      <c r="J5" s="106"/>
      <c r="K5" s="106"/>
      <c r="L5" s="106"/>
      <c r="M5" s="106"/>
      <c r="N5" s="106"/>
      <c r="O5" s="106"/>
      <c r="P5" s="106"/>
      <c r="Q5" s="37"/>
    </row>
    <row r="9" spans="1:17" s="9" customFormat="1" ht="67.900000000000006" customHeight="1" x14ac:dyDescent="0.25">
      <c r="A9" s="81" t="s">
        <v>127</v>
      </c>
      <c r="B9" s="81"/>
      <c r="C9" s="81"/>
      <c r="D9" s="81"/>
      <c r="E9" s="81"/>
      <c r="F9" s="81"/>
      <c r="G9" s="81"/>
      <c r="H9" s="81"/>
      <c r="I9" s="81"/>
      <c r="J9" s="81"/>
      <c r="K9" s="81"/>
      <c r="L9" s="81"/>
      <c r="M9" s="81"/>
      <c r="N9" s="81"/>
      <c r="O9" s="81"/>
      <c r="P9" s="81"/>
    </row>
    <row r="10" spans="1:17" ht="16.5" thickBot="1" x14ac:dyDescent="0.3"/>
    <row r="11" spans="1:17" ht="16.5" thickBot="1" x14ac:dyDescent="0.3">
      <c r="A11" s="7" t="s">
        <v>128</v>
      </c>
      <c r="I11" s="22"/>
    </row>
    <row r="12" spans="1:17" ht="16.5" thickBot="1" x14ac:dyDescent="0.3"/>
    <row r="13" spans="1:17" ht="16.5" thickBot="1" x14ac:dyDescent="0.3">
      <c r="A13" s="7" t="s">
        <v>129</v>
      </c>
      <c r="I13" s="22"/>
    </row>
    <row r="15" spans="1:17" ht="16.5" thickBot="1" x14ac:dyDescent="0.3"/>
    <row r="16" spans="1:17" ht="16.5" thickBot="1" x14ac:dyDescent="0.3">
      <c r="G16" s="7" t="s">
        <v>130</v>
      </c>
      <c r="I16" s="62">
        <f>SUM(I11:I13)</f>
        <v>0</v>
      </c>
    </row>
  </sheetData>
  <sheetProtection algorithmName="SHA-512" hashValue="Sx/WA3WIGvFNWamcLyG0rmdys4kPlb2UqVZJpsYvgNjfSk/oi7ZBbSovY5QLnSTtZWHK9z1imeeWOn2ydvXXRg==" saltValue="5HqNbN+HDxuVeiBQBd73Kw==" spinCount="100000" sheet="1" objects="1" scenarios="1"/>
  <protectedRanges>
    <protectedRange sqref="I11 I13" name="Range1"/>
  </protectedRanges>
  <mergeCells count="5">
    <mergeCell ref="A9:P9"/>
    <mergeCell ref="A1:P1"/>
    <mergeCell ref="A2:P2"/>
    <mergeCell ref="A4:P4"/>
    <mergeCell ref="A5:P5"/>
  </mergeCells>
  <phoneticPr fontId="2" type="noConversion"/>
  <pageMargins left="1.31" right="0.49" top="1" bottom="1" header="0.5" footer="0.5"/>
  <pageSetup scale="47" orientation="portrait" horizontalDpi="1200" verticalDpi="12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D59551-56BE-45F8-A849-3A1035C671A3}">
  <dimension ref="A1:P105"/>
  <sheetViews>
    <sheetView view="pageBreakPreview" zoomScale="115" zoomScaleNormal="100" zoomScaleSheetLayoutView="115" workbookViewId="0">
      <selection sqref="A1:O1"/>
    </sheetView>
  </sheetViews>
  <sheetFormatPr defaultRowHeight="15.75" x14ac:dyDescent="0.25"/>
  <cols>
    <col min="1" max="1" width="19.5703125" style="7" bestFit="1" customWidth="1"/>
    <col min="2" max="2" width="9.28515625" style="7" bestFit="1" customWidth="1"/>
    <col min="3" max="3" width="14.140625" style="7" customWidth="1"/>
    <col min="4" max="4" width="9.28515625" style="7" bestFit="1" customWidth="1"/>
    <col min="5" max="5" width="9.85546875" style="7" customWidth="1"/>
    <col min="6" max="13" width="9.28515625" style="7" bestFit="1" customWidth="1"/>
    <col min="14" max="14" width="13.28515625" style="7" customWidth="1"/>
    <col min="15" max="15" width="15" style="7" bestFit="1" customWidth="1"/>
    <col min="16" max="16384" width="9.140625" style="7"/>
  </cols>
  <sheetData>
    <row r="1" spans="1:15" x14ac:dyDescent="0.25">
      <c r="A1" s="126" t="s">
        <v>131</v>
      </c>
      <c r="B1" s="126"/>
      <c r="C1" s="126"/>
      <c r="D1" s="126"/>
      <c r="E1" s="126"/>
      <c r="F1" s="126"/>
      <c r="G1" s="126"/>
      <c r="H1" s="126"/>
      <c r="I1" s="126"/>
      <c r="J1" s="126"/>
      <c r="K1" s="126"/>
      <c r="L1" s="126"/>
      <c r="M1" s="126"/>
      <c r="N1" s="126"/>
      <c r="O1" s="126"/>
    </row>
    <row r="2" spans="1:15" x14ac:dyDescent="0.25">
      <c r="A2" s="126" t="s">
        <v>132</v>
      </c>
      <c r="B2" s="126"/>
      <c r="C2" s="126"/>
      <c r="D2" s="126"/>
      <c r="E2" s="126"/>
      <c r="F2" s="126"/>
      <c r="G2" s="126"/>
      <c r="H2" s="126"/>
      <c r="I2" s="126"/>
      <c r="J2" s="126"/>
      <c r="K2" s="126"/>
      <c r="L2" s="126"/>
      <c r="M2" s="126"/>
      <c r="N2" s="126"/>
      <c r="O2" s="126"/>
    </row>
    <row r="3" spans="1:15" x14ac:dyDescent="0.25">
      <c r="A3" s="129"/>
      <c r="B3" s="129"/>
      <c r="C3" s="129"/>
      <c r="D3" s="129"/>
      <c r="E3" s="129"/>
      <c r="F3" s="129"/>
      <c r="G3" s="71"/>
      <c r="H3" s="71"/>
      <c r="I3" s="71"/>
      <c r="J3" s="71"/>
      <c r="K3" s="71"/>
      <c r="L3" s="71"/>
      <c r="M3" s="71"/>
      <c r="N3" s="71"/>
      <c r="O3" s="71"/>
    </row>
    <row r="4" spans="1:15" x14ac:dyDescent="0.25">
      <c r="A4" s="72" t="s">
        <v>133</v>
      </c>
      <c r="B4" s="130" t="s">
        <v>134</v>
      </c>
      <c r="C4" s="129"/>
      <c r="D4" s="129"/>
      <c r="E4" s="129"/>
      <c r="F4" s="129"/>
      <c r="G4" s="71"/>
      <c r="H4" s="71"/>
      <c r="I4" s="71"/>
      <c r="J4" s="71"/>
      <c r="K4" s="71"/>
      <c r="L4" s="71"/>
      <c r="M4" s="71"/>
      <c r="N4" s="71"/>
      <c r="O4" s="71"/>
    </row>
    <row r="5" spans="1:15" x14ac:dyDescent="0.25">
      <c r="A5" s="131" t="s">
        <v>135</v>
      </c>
      <c r="B5" s="129"/>
      <c r="C5" s="129"/>
      <c r="D5" s="129"/>
      <c r="E5" s="129"/>
      <c r="F5" s="129"/>
      <c r="G5" s="71"/>
      <c r="H5" s="71"/>
      <c r="I5" s="71"/>
      <c r="J5" s="71"/>
      <c r="K5" s="71"/>
      <c r="L5" s="71"/>
      <c r="M5" s="71"/>
      <c r="N5" s="71"/>
      <c r="O5" s="71"/>
    </row>
    <row r="6" spans="1:15" x14ac:dyDescent="0.25">
      <c r="A6" s="72" t="s">
        <v>136</v>
      </c>
      <c r="B6" s="130" t="s">
        <v>137</v>
      </c>
      <c r="C6" s="129"/>
      <c r="D6" s="129"/>
      <c r="E6" s="129"/>
      <c r="F6" s="129"/>
      <c r="G6" s="71"/>
      <c r="H6" s="71"/>
      <c r="I6" s="71"/>
      <c r="J6" s="71"/>
      <c r="K6" s="71"/>
      <c r="L6" s="71"/>
      <c r="M6" s="71"/>
      <c r="N6" s="71"/>
      <c r="O6" s="71"/>
    </row>
    <row r="7" spans="1:15" x14ac:dyDescent="0.25">
      <c r="A7" s="72" t="s">
        <v>138</v>
      </c>
      <c r="B7" s="130" t="s">
        <v>139</v>
      </c>
      <c r="C7" s="129"/>
      <c r="D7" s="129"/>
      <c r="E7" s="129"/>
      <c r="F7" s="129"/>
      <c r="G7" s="71"/>
      <c r="H7" s="38" t="s">
        <v>140</v>
      </c>
      <c r="I7" s="71"/>
      <c r="J7" s="71"/>
      <c r="K7" s="71"/>
      <c r="L7" s="71"/>
      <c r="M7" s="71"/>
      <c r="N7" s="71"/>
      <c r="O7" s="71"/>
    </row>
    <row r="8" spans="1:15" x14ac:dyDescent="0.25">
      <c r="A8" s="72" t="s">
        <v>141</v>
      </c>
      <c r="B8" s="130" t="s">
        <v>142</v>
      </c>
      <c r="C8" s="129"/>
      <c r="D8" s="129"/>
      <c r="E8" s="129"/>
      <c r="F8" s="129"/>
      <c r="G8" s="71"/>
      <c r="H8" s="71"/>
      <c r="I8" s="71"/>
      <c r="J8" s="71"/>
      <c r="K8" s="71"/>
      <c r="L8" s="71"/>
      <c r="M8" s="71"/>
      <c r="N8" s="71"/>
      <c r="O8" s="71"/>
    </row>
    <row r="9" spans="1:15" x14ac:dyDescent="0.25">
      <c r="A9" s="72" t="s">
        <v>143</v>
      </c>
      <c r="B9" s="130" t="s">
        <v>144</v>
      </c>
      <c r="C9" s="129"/>
      <c r="D9" s="129"/>
      <c r="E9" s="129"/>
      <c r="F9" s="129"/>
      <c r="G9" s="71"/>
      <c r="H9" s="71"/>
      <c r="I9" s="71"/>
      <c r="J9" s="71"/>
      <c r="K9" s="71"/>
      <c r="L9" s="71"/>
      <c r="M9" s="71"/>
      <c r="N9" s="71"/>
      <c r="O9" s="71"/>
    </row>
    <row r="10" spans="1:15" x14ac:dyDescent="0.25">
      <c r="A10" s="72" t="s">
        <v>145</v>
      </c>
      <c r="B10" s="132" t="s">
        <v>146</v>
      </c>
      <c r="C10" s="129"/>
      <c r="D10" s="129"/>
      <c r="E10" s="129"/>
      <c r="F10" s="129"/>
      <c r="G10" s="71"/>
      <c r="H10" s="71"/>
      <c r="I10" s="71"/>
      <c r="J10" s="71"/>
      <c r="K10" s="71"/>
      <c r="L10" s="71"/>
      <c r="M10" s="71"/>
      <c r="N10" s="71"/>
      <c r="O10" s="71"/>
    </row>
    <row r="12" spans="1:15" ht="16.5" thickBot="1" x14ac:dyDescent="0.3">
      <c r="A12" s="39" t="s">
        <v>71</v>
      </c>
      <c r="B12" s="39" t="s">
        <v>147</v>
      </c>
      <c r="C12" s="39" t="s">
        <v>148</v>
      </c>
      <c r="D12" s="39" t="s">
        <v>149</v>
      </c>
      <c r="E12" s="39" t="s">
        <v>150</v>
      </c>
      <c r="F12" s="39" t="s">
        <v>151</v>
      </c>
      <c r="G12" s="39" t="s">
        <v>152</v>
      </c>
      <c r="H12" s="39" t="s">
        <v>153</v>
      </c>
      <c r="I12" s="39" t="s">
        <v>154</v>
      </c>
      <c r="J12" s="39" t="s">
        <v>155</v>
      </c>
      <c r="K12" s="39" t="s">
        <v>156</v>
      </c>
      <c r="L12" s="39" t="s">
        <v>157</v>
      </c>
      <c r="M12" s="39" t="s">
        <v>158</v>
      </c>
      <c r="N12" s="39" t="s">
        <v>159</v>
      </c>
      <c r="O12" s="39" t="s">
        <v>160</v>
      </c>
    </row>
    <row r="13" spans="1:15" ht="16.5" thickTop="1" x14ac:dyDescent="0.25">
      <c r="A13" s="40">
        <v>1990</v>
      </c>
      <c r="B13" s="41">
        <v>127.4</v>
      </c>
      <c r="C13" s="41">
        <v>128</v>
      </c>
      <c r="D13" s="41">
        <v>128.69999999999999</v>
      </c>
      <c r="E13" s="41">
        <v>128.9</v>
      </c>
      <c r="F13" s="41">
        <v>129.19999999999999</v>
      </c>
      <c r="G13" s="41">
        <v>129.9</v>
      </c>
      <c r="H13" s="41">
        <v>130.4</v>
      </c>
      <c r="I13" s="41">
        <v>131.6</v>
      </c>
      <c r="J13" s="41">
        <v>132.69999999999999</v>
      </c>
      <c r="K13" s="41">
        <v>133.5</v>
      </c>
      <c r="L13" s="41">
        <v>133.80000000000001</v>
      </c>
      <c r="M13" s="41">
        <v>133.80000000000001</v>
      </c>
      <c r="N13" s="41">
        <v>128.69999999999999</v>
      </c>
      <c r="O13" s="41">
        <v>132.6</v>
      </c>
    </row>
    <row r="14" spans="1:15" x14ac:dyDescent="0.25">
      <c r="A14" s="40">
        <v>1991</v>
      </c>
      <c r="B14" s="41">
        <v>134.6</v>
      </c>
      <c r="C14" s="41">
        <v>134.80000000000001</v>
      </c>
      <c r="D14" s="41">
        <v>135</v>
      </c>
      <c r="E14" s="41">
        <v>135.19999999999999</v>
      </c>
      <c r="F14" s="41">
        <v>135.6</v>
      </c>
      <c r="G14" s="41">
        <v>136</v>
      </c>
      <c r="H14" s="41">
        <v>136.19999999999999</v>
      </c>
      <c r="I14" s="41">
        <v>136.6</v>
      </c>
      <c r="J14" s="41">
        <v>137.19999999999999</v>
      </c>
      <c r="K14" s="41">
        <v>137.4</v>
      </c>
      <c r="L14" s="41">
        <v>137.80000000000001</v>
      </c>
      <c r="M14" s="41">
        <v>137.9</v>
      </c>
      <c r="N14" s="41">
        <v>135.19999999999999</v>
      </c>
      <c r="O14" s="41">
        <v>137.19999999999999</v>
      </c>
    </row>
    <row r="15" spans="1:15" x14ac:dyDescent="0.25">
      <c r="A15" s="40">
        <v>1992</v>
      </c>
      <c r="B15" s="41">
        <v>138.1</v>
      </c>
      <c r="C15" s="41">
        <v>138.6</v>
      </c>
      <c r="D15" s="41">
        <v>139.30000000000001</v>
      </c>
      <c r="E15" s="41">
        <v>139.5</v>
      </c>
      <c r="F15" s="41">
        <v>139.69999999999999</v>
      </c>
      <c r="G15" s="41">
        <v>140.19999999999999</v>
      </c>
      <c r="H15" s="41">
        <v>140.5</v>
      </c>
      <c r="I15" s="41">
        <v>140.9</v>
      </c>
      <c r="J15" s="41">
        <v>141.30000000000001</v>
      </c>
      <c r="K15" s="41">
        <v>141.80000000000001</v>
      </c>
      <c r="L15" s="41">
        <v>142</v>
      </c>
      <c r="M15" s="41">
        <v>141.9</v>
      </c>
      <c r="N15" s="41">
        <v>139.19999999999999</v>
      </c>
      <c r="O15" s="41">
        <v>141.4</v>
      </c>
    </row>
    <row r="16" spans="1:15" x14ac:dyDescent="0.25">
      <c r="A16" s="40">
        <v>1993</v>
      </c>
      <c r="B16" s="41">
        <v>142.6</v>
      </c>
      <c r="C16" s="41">
        <v>143.1</v>
      </c>
      <c r="D16" s="41">
        <v>143.6</v>
      </c>
      <c r="E16" s="41">
        <v>144</v>
      </c>
      <c r="F16" s="41">
        <v>144.19999999999999</v>
      </c>
      <c r="G16" s="41">
        <v>144.4</v>
      </c>
      <c r="H16" s="41">
        <v>144.4</v>
      </c>
      <c r="I16" s="41">
        <v>144.80000000000001</v>
      </c>
      <c r="J16" s="41">
        <v>145.1</v>
      </c>
      <c r="K16" s="41">
        <v>145.69999999999999</v>
      </c>
      <c r="L16" s="41">
        <v>145.80000000000001</v>
      </c>
      <c r="M16" s="41">
        <v>145.80000000000001</v>
      </c>
      <c r="N16" s="41">
        <v>143.69999999999999</v>
      </c>
      <c r="O16" s="41">
        <v>145.30000000000001</v>
      </c>
    </row>
    <row r="17" spans="1:15" x14ac:dyDescent="0.25">
      <c r="A17" s="40">
        <v>1994</v>
      </c>
      <c r="B17" s="41">
        <v>146.19999999999999</v>
      </c>
      <c r="C17" s="41">
        <v>146.69999999999999</v>
      </c>
      <c r="D17" s="41">
        <v>147.19999999999999</v>
      </c>
      <c r="E17" s="41">
        <v>147.4</v>
      </c>
      <c r="F17" s="41">
        <v>147.5</v>
      </c>
      <c r="G17" s="41">
        <v>148</v>
      </c>
      <c r="H17" s="41">
        <v>148.4</v>
      </c>
      <c r="I17" s="41">
        <v>149</v>
      </c>
      <c r="J17" s="41">
        <v>149.4</v>
      </c>
      <c r="K17" s="41">
        <v>149.5</v>
      </c>
      <c r="L17" s="41">
        <v>149.69999999999999</v>
      </c>
      <c r="M17" s="41">
        <v>149.69999999999999</v>
      </c>
      <c r="N17" s="41">
        <v>147.19999999999999</v>
      </c>
      <c r="O17" s="41">
        <v>149.30000000000001</v>
      </c>
    </row>
    <row r="18" spans="1:15" x14ac:dyDescent="0.25">
      <c r="A18" s="40">
        <v>1995</v>
      </c>
      <c r="B18" s="41">
        <v>150.30000000000001</v>
      </c>
      <c r="C18" s="41">
        <v>150.9</v>
      </c>
      <c r="D18" s="41">
        <v>151.4</v>
      </c>
      <c r="E18" s="41">
        <v>151.9</v>
      </c>
      <c r="F18" s="41">
        <v>152.19999999999999</v>
      </c>
      <c r="G18" s="41">
        <v>152.5</v>
      </c>
      <c r="H18" s="41">
        <v>152.5</v>
      </c>
      <c r="I18" s="41">
        <v>152.9</v>
      </c>
      <c r="J18" s="41">
        <v>153.19999999999999</v>
      </c>
      <c r="K18" s="41">
        <v>153.69999999999999</v>
      </c>
      <c r="L18" s="41">
        <v>153.6</v>
      </c>
      <c r="M18" s="41">
        <v>153.5</v>
      </c>
      <c r="N18" s="41">
        <v>151.5</v>
      </c>
      <c r="O18" s="41">
        <v>153.19999999999999</v>
      </c>
    </row>
    <row r="19" spans="1:15" x14ac:dyDescent="0.25">
      <c r="A19" s="40">
        <v>1996</v>
      </c>
      <c r="B19" s="41">
        <v>154.4</v>
      </c>
      <c r="C19" s="41">
        <v>154.9</v>
      </c>
      <c r="D19" s="41">
        <v>155.69999999999999</v>
      </c>
      <c r="E19" s="41">
        <v>156.30000000000001</v>
      </c>
      <c r="F19" s="41">
        <v>156.6</v>
      </c>
      <c r="G19" s="41">
        <v>156.69999999999999</v>
      </c>
      <c r="H19" s="41">
        <v>157</v>
      </c>
      <c r="I19" s="41">
        <v>157.30000000000001</v>
      </c>
      <c r="J19" s="41">
        <v>157.80000000000001</v>
      </c>
      <c r="K19" s="41">
        <v>158.30000000000001</v>
      </c>
      <c r="L19" s="41">
        <v>158.6</v>
      </c>
      <c r="M19" s="41">
        <v>158.6</v>
      </c>
      <c r="N19" s="41">
        <v>155.80000000000001</v>
      </c>
      <c r="O19" s="41">
        <v>157.9</v>
      </c>
    </row>
    <row r="20" spans="1:15" x14ac:dyDescent="0.25">
      <c r="A20" s="40">
        <v>1997</v>
      </c>
      <c r="B20" s="41">
        <v>159.1</v>
      </c>
      <c r="C20" s="41">
        <v>159.6</v>
      </c>
      <c r="D20" s="41">
        <v>160</v>
      </c>
      <c r="E20" s="41">
        <v>160.19999999999999</v>
      </c>
      <c r="F20" s="41">
        <v>160.1</v>
      </c>
      <c r="G20" s="41">
        <v>160.30000000000001</v>
      </c>
      <c r="H20" s="41">
        <v>160.5</v>
      </c>
      <c r="I20" s="41">
        <v>160.80000000000001</v>
      </c>
      <c r="J20" s="41">
        <v>161.19999999999999</v>
      </c>
      <c r="K20" s="41">
        <v>161.6</v>
      </c>
      <c r="L20" s="41">
        <v>161.5</v>
      </c>
      <c r="M20" s="41">
        <v>161.30000000000001</v>
      </c>
      <c r="N20" s="41">
        <v>159.9</v>
      </c>
      <c r="O20" s="41">
        <v>161.19999999999999</v>
      </c>
    </row>
    <row r="21" spans="1:15" x14ac:dyDescent="0.25">
      <c r="A21" s="40">
        <v>1998</v>
      </c>
      <c r="B21" s="41">
        <v>161.6</v>
      </c>
      <c r="C21" s="41">
        <v>161.9</v>
      </c>
      <c r="D21" s="41">
        <v>162.19999999999999</v>
      </c>
      <c r="E21" s="41">
        <v>162.5</v>
      </c>
      <c r="F21" s="41">
        <v>162.80000000000001</v>
      </c>
      <c r="G21" s="41">
        <v>163</v>
      </c>
      <c r="H21" s="41">
        <v>163.19999999999999</v>
      </c>
      <c r="I21" s="41">
        <v>163.4</v>
      </c>
      <c r="J21" s="41">
        <v>163.6</v>
      </c>
      <c r="K21" s="41">
        <v>164</v>
      </c>
      <c r="L21" s="41">
        <v>164</v>
      </c>
      <c r="M21" s="41">
        <v>163.9</v>
      </c>
      <c r="N21" s="41">
        <v>162.30000000000001</v>
      </c>
      <c r="O21" s="41">
        <v>163.69999999999999</v>
      </c>
    </row>
    <row r="22" spans="1:15" x14ac:dyDescent="0.25">
      <c r="A22" s="40">
        <v>1999</v>
      </c>
      <c r="B22" s="41">
        <v>164.3</v>
      </c>
      <c r="C22" s="41">
        <v>164.5</v>
      </c>
      <c r="D22" s="41">
        <v>165</v>
      </c>
      <c r="E22" s="41">
        <v>166.2</v>
      </c>
      <c r="F22" s="41">
        <v>166.2</v>
      </c>
      <c r="G22" s="41">
        <v>166.2</v>
      </c>
      <c r="H22" s="41">
        <v>166.7</v>
      </c>
      <c r="I22" s="41">
        <v>167.1</v>
      </c>
      <c r="J22" s="41">
        <v>167.9</v>
      </c>
      <c r="K22" s="41">
        <v>168.2</v>
      </c>
      <c r="L22" s="41">
        <v>168.3</v>
      </c>
      <c r="M22" s="41">
        <v>168.3</v>
      </c>
      <c r="N22" s="41">
        <v>165.4</v>
      </c>
      <c r="O22" s="41">
        <v>167.8</v>
      </c>
    </row>
    <row r="23" spans="1:15" x14ac:dyDescent="0.25">
      <c r="A23" s="40">
        <v>2000</v>
      </c>
      <c r="B23" s="41">
        <v>168.8</v>
      </c>
      <c r="C23" s="41">
        <v>169.8</v>
      </c>
      <c r="D23" s="41">
        <v>171.2</v>
      </c>
      <c r="E23" s="41">
        <v>171.3</v>
      </c>
      <c r="F23" s="41">
        <v>171.5</v>
      </c>
      <c r="G23" s="41">
        <v>172.4</v>
      </c>
      <c r="H23" s="41">
        <v>172.8</v>
      </c>
      <c r="I23" s="41">
        <v>172.8</v>
      </c>
      <c r="J23" s="41">
        <v>173.7</v>
      </c>
      <c r="K23" s="41">
        <v>174</v>
      </c>
      <c r="L23" s="41">
        <v>174.1</v>
      </c>
      <c r="M23" s="41">
        <v>174</v>
      </c>
      <c r="N23" s="41">
        <v>170.8</v>
      </c>
      <c r="O23" s="41">
        <v>173.6</v>
      </c>
    </row>
    <row r="24" spans="1:15" x14ac:dyDescent="0.25">
      <c r="A24" s="40">
        <v>2001</v>
      </c>
      <c r="B24" s="41">
        <v>175.1</v>
      </c>
      <c r="C24" s="41">
        <v>175.8</v>
      </c>
      <c r="D24" s="41">
        <v>176.2</v>
      </c>
      <c r="E24" s="41">
        <v>176.9</v>
      </c>
      <c r="F24" s="41">
        <v>177.7</v>
      </c>
      <c r="G24" s="41">
        <v>178</v>
      </c>
      <c r="H24" s="41">
        <v>177.5</v>
      </c>
      <c r="I24" s="41">
        <v>177.5</v>
      </c>
      <c r="J24" s="41">
        <v>178.3</v>
      </c>
      <c r="K24" s="41">
        <v>177.7</v>
      </c>
      <c r="L24" s="41">
        <v>177.4</v>
      </c>
      <c r="M24" s="41">
        <v>176.7</v>
      </c>
      <c r="N24" s="41">
        <v>176.6</v>
      </c>
      <c r="O24" s="41">
        <v>177.5</v>
      </c>
    </row>
    <row r="25" spans="1:15" x14ac:dyDescent="0.25">
      <c r="A25" s="40">
        <v>2002</v>
      </c>
      <c r="B25" s="41">
        <v>177.1</v>
      </c>
      <c r="C25" s="41">
        <v>177.8</v>
      </c>
      <c r="D25" s="41">
        <v>178.8</v>
      </c>
      <c r="E25" s="41">
        <v>179.8</v>
      </c>
      <c r="F25" s="41">
        <v>179.8</v>
      </c>
      <c r="G25" s="41">
        <v>179.9</v>
      </c>
      <c r="H25" s="41">
        <v>180.1</v>
      </c>
      <c r="I25" s="41">
        <v>180.7</v>
      </c>
      <c r="J25" s="41">
        <v>181</v>
      </c>
      <c r="K25" s="41">
        <v>181.3</v>
      </c>
      <c r="L25" s="41">
        <v>181.3</v>
      </c>
      <c r="M25" s="41">
        <v>180.9</v>
      </c>
      <c r="N25" s="41">
        <v>178.9</v>
      </c>
      <c r="O25" s="41">
        <v>180.9</v>
      </c>
    </row>
    <row r="26" spans="1:15" x14ac:dyDescent="0.25">
      <c r="A26" s="40">
        <v>2003</v>
      </c>
      <c r="B26" s="41">
        <v>181.7</v>
      </c>
      <c r="C26" s="41">
        <v>183.1</v>
      </c>
      <c r="D26" s="41">
        <v>184.2</v>
      </c>
      <c r="E26" s="41">
        <v>183.8</v>
      </c>
      <c r="F26" s="41">
        <v>183.5</v>
      </c>
      <c r="G26" s="41">
        <v>183.7</v>
      </c>
      <c r="H26" s="41">
        <v>183.9</v>
      </c>
      <c r="I26" s="41">
        <v>184.6</v>
      </c>
      <c r="J26" s="41">
        <v>185.2</v>
      </c>
      <c r="K26" s="41">
        <v>185</v>
      </c>
      <c r="L26" s="41">
        <v>184.5</v>
      </c>
      <c r="M26" s="41">
        <v>184.3</v>
      </c>
      <c r="N26" s="41">
        <v>183.3</v>
      </c>
      <c r="O26" s="41">
        <v>184.6</v>
      </c>
    </row>
    <row r="27" spans="1:15" x14ac:dyDescent="0.25">
      <c r="A27" s="40">
        <v>2004</v>
      </c>
      <c r="B27" s="41">
        <v>185.2</v>
      </c>
      <c r="C27" s="41">
        <v>186.2</v>
      </c>
      <c r="D27" s="41">
        <v>187.4</v>
      </c>
      <c r="E27" s="41">
        <v>188</v>
      </c>
      <c r="F27" s="41">
        <v>189.1</v>
      </c>
      <c r="G27" s="41">
        <v>189.7</v>
      </c>
      <c r="H27" s="41">
        <v>189.4</v>
      </c>
      <c r="I27" s="41">
        <v>189.5</v>
      </c>
      <c r="J27" s="41">
        <v>189.9</v>
      </c>
      <c r="K27" s="41">
        <v>190.9</v>
      </c>
      <c r="L27" s="41">
        <v>191</v>
      </c>
      <c r="M27" s="41">
        <v>190.3</v>
      </c>
      <c r="N27" s="41">
        <v>187.6</v>
      </c>
      <c r="O27" s="41">
        <v>190.2</v>
      </c>
    </row>
    <row r="28" spans="1:15" x14ac:dyDescent="0.25">
      <c r="A28" s="40">
        <v>2005</v>
      </c>
      <c r="B28" s="41">
        <v>190.7</v>
      </c>
      <c r="C28" s="41">
        <v>191.8</v>
      </c>
      <c r="D28" s="41">
        <v>193.3</v>
      </c>
      <c r="E28" s="41">
        <v>194.6</v>
      </c>
      <c r="F28" s="41">
        <v>194.4</v>
      </c>
      <c r="G28" s="41">
        <v>194.5</v>
      </c>
      <c r="H28" s="41">
        <v>195.4</v>
      </c>
      <c r="I28" s="41">
        <v>196.4</v>
      </c>
      <c r="J28" s="41">
        <v>198.8</v>
      </c>
      <c r="K28" s="41">
        <v>199.2</v>
      </c>
      <c r="L28" s="41">
        <v>197.6</v>
      </c>
      <c r="M28" s="41">
        <v>196.8</v>
      </c>
      <c r="N28" s="41">
        <v>193.2</v>
      </c>
      <c r="O28" s="41">
        <v>197.4</v>
      </c>
    </row>
    <row r="29" spans="1:15" x14ac:dyDescent="0.25">
      <c r="A29" s="40">
        <v>2006</v>
      </c>
      <c r="B29" s="41">
        <v>198.3</v>
      </c>
      <c r="C29" s="41">
        <v>198.7</v>
      </c>
      <c r="D29" s="41">
        <v>199.8</v>
      </c>
      <c r="E29" s="41">
        <v>201.5</v>
      </c>
      <c r="F29" s="41">
        <v>202.5</v>
      </c>
      <c r="G29" s="41">
        <v>202.9</v>
      </c>
      <c r="H29" s="41">
        <v>203.5</v>
      </c>
      <c r="I29" s="41">
        <v>203.9</v>
      </c>
      <c r="J29" s="41">
        <v>202.9</v>
      </c>
      <c r="K29" s="41">
        <v>201.8</v>
      </c>
      <c r="L29" s="41">
        <v>201.5</v>
      </c>
      <c r="M29" s="41">
        <v>201.8</v>
      </c>
      <c r="N29" s="41">
        <v>200.6</v>
      </c>
      <c r="O29" s="41">
        <v>202.6</v>
      </c>
    </row>
    <row r="30" spans="1:15" x14ac:dyDescent="0.25">
      <c r="A30" s="40">
        <v>2007</v>
      </c>
      <c r="B30" s="42">
        <v>202.416</v>
      </c>
      <c r="C30" s="42">
        <v>203.499</v>
      </c>
      <c r="D30" s="42">
        <v>205.352</v>
      </c>
      <c r="E30" s="42">
        <v>206.68600000000001</v>
      </c>
      <c r="F30" s="42">
        <v>207.94900000000001</v>
      </c>
      <c r="G30" s="42">
        <v>208.352</v>
      </c>
      <c r="H30" s="42">
        <v>208.29900000000001</v>
      </c>
      <c r="I30" s="42">
        <v>207.917</v>
      </c>
      <c r="J30" s="42">
        <v>208.49</v>
      </c>
      <c r="K30" s="42">
        <v>208.93600000000001</v>
      </c>
      <c r="L30" s="42">
        <v>210.17699999999999</v>
      </c>
      <c r="M30" s="42">
        <v>210.036</v>
      </c>
      <c r="N30" s="42">
        <v>205.709</v>
      </c>
      <c r="O30" s="42">
        <v>208.976</v>
      </c>
    </row>
    <row r="31" spans="1:15" x14ac:dyDescent="0.25">
      <c r="A31" s="40">
        <v>2008</v>
      </c>
      <c r="B31" s="42">
        <v>211.08</v>
      </c>
      <c r="C31" s="42">
        <v>211.69300000000001</v>
      </c>
      <c r="D31" s="42">
        <v>213.52799999999999</v>
      </c>
      <c r="E31" s="42">
        <v>214.82300000000001</v>
      </c>
      <c r="F31" s="42">
        <v>216.63200000000001</v>
      </c>
      <c r="G31" s="42">
        <v>218.815</v>
      </c>
      <c r="H31" s="42">
        <v>219.964</v>
      </c>
      <c r="I31" s="42">
        <v>219.08600000000001</v>
      </c>
      <c r="J31" s="42">
        <v>218.78299999999999</v>
      </c>
      <c r="K31" s="42">
        <v>216.57300000000001</v>
      </c>
      <c r="L31" s="42">
        <v>212.42500000000001</v>
      </c>
      <c r="M31" s="42">
        <v>210.22800000000001</v>
      </c>
      <c r="N31" s="42">
        <v>214.429</v>
      </c>
      <c r="O31" s="42">
        <v>216.17699999999999</v>
      </c>
    </row>
    <row r="32" spans="1:15" x14ac:dyDescent="0.25">
      <c r="A32" s="40">
        <v>2009</v>
      </c>
      <c r="B32" s="42">
        <v>211.143</v>
      </c>
      <c r="C32" s="42">
        <v>212.19300000000001</v>
      </c>
      <c r="D32" s="42">
        <v>212.709</v>
      </c>
      <c r="E32" s="42">
        <v>213.24</v>
      </c>
      <c r="F32" s="42">
        <v>213.85599999999999</v>
      </c>
      <c r="G32" s="42">
        <v>215.69300000000001</v>
      </c>
      <c r="H32" s="42">
        <v>215.351</v>
      </c>
      <c r="I32" s="42">
        <v>215.834</v>
      </c>
      <c r="J32" s="42">
        <v>215.96899999999999</v>
      </c>
      <c r="K32" s="42">
        <v>216.17699999999999</v>
      </c>
      <c r="L32" s="42">
        <v>216.33</v>
      </c>
      <c r="M32" s="42">
        <v>215.94900000000001</v>
      </c>
      <c r="N32" s="42">
        <v>213.13900000000001</v>
      </c>
      <c r="O32" s="42">
        <v>215.935</v>
      </c>
    </row>
    <row r="33" spans="1:15" x14ac:dyDescent="0.25">
      <c r="A33" s="40">
        <v>2010</v>
      </c>
      <c r="B33" s="42">
        <v>216.68700000000001</v>
      </c>
      <c r="C33" s="42">
        <v>216.74100000000001</v>
      </c>
      <c r="D33" s="42">
        <v>217.631</v>
      </c>
      <c r="E33" s="42">
        <v>218.00899999999999</v>
      </c>
      <c r="F33" s="42">
        <v>218.178</v>
      </c>
      <c r="G33" s="42">
        <v>217.965</v>
      </c>
      <c r="H33" s="42">
        <v>218.011</v>
      </c>
      <c r="I33" s="42">
        <v>218.31200000000001</v>
      </c>
      <c r="J33" s="42">
        <v>218.43899999999999</v>
      </c>
      <c r="K33" s="42">
        <v>218.71100000000001</v>
      </c>
      <c r="L33" s="42">
        <v>218.803</v>
      </c>
      <c r="M33" s="42">
        <v>219.179</v>
      </c>
      <c r="N33" s="42">
        <v>217.535</v>
      </c>
      <c r="O33" s="42">
        <v>218.57599999999999</v>
      </c>
    </row>
    <row r="34" spans="1:15" x14ac:dyDescent="0.25">
      <c r="A34" s="40">
        <v>2011</v>
      </c>
      <c r="B34" s="42">
        <v>220.22300000000001</v>
      </c>
      <c r="C34" s="42">
        <v>221.309</v>
      </c>
      <c r="D34" s="42">
        <v>223.46700000000001</v>
      </c>
      <c r="E34" s="42">
        <v>224.90600000000001</v>
      </c>
      <c r="F34" s="42">
        <v>225.964</v>
      </c>
      <c r="G34" s="42">
        <v>225.72200000000001</v>
      </c>
      <c r="H34" s="42">
        <v>225.922</v>
      </c>
      <c r="I34" s="42">
        <v>226.54499999999999</v>
      </c>
      <c r="J34" s="42">
        <v>226.88900000000001</v>
      </c>
      <c r="K34" s="42">
        <v>226.42099999999999</v>
      </c>
      <c r="L34" s="42">
        <v>226.23</v>
      </c>
      <c r="M34" s="42">
        <v>225.672</v>
      </c>
      <c r="N34" s="42">
        <v>223.59800000000001</v>
      </c>
      <c r="O34" s="42">
        <v>226.28</v>
      </c>
    </row>
    <row r="35" spans="1:15" x14ac:dyDescent="0.25">
      <c r="A35" s="40">
        <v>2012</v>
      </c>
      <c r="B35" s="42">
        <v>226.66499999999999</v>
      </c>
      <c r="C35" s="42">
        <v>227.66300000000001</v>
      </c>
      <c r="D35" s="42">
        <v>229.392</v>
      </c>
      <c r="E35" s="42">
        <v>230.08500000000001</v>
      </c>
      <c r="F35" s="42">
        <v>229.815</v>
      </c>
      <c r="G35" s="42">
        <v>229.47800000000001</v>
      </c>
      <c r="H35" s="42">
        <v>229.10400000000001</v>
      </c>
      <c r="I35" s="42">
        <v>230.37899999999999</v>
      </c>
      <c r="J35" s="42">
        <v>231.40700000000001</v>
      </c>
      <c r="K35" s="42">
        <v>231.31700000000001</v>
      </c>
      <c r="L35" s="42">
        <v>230.221</v>
      </c>
      <c r="M35" s="42">
        <v>229.601</v>
      </c>
      <c r="N35" s="42">
        <v>228.85</v>
      </c>
      <c r="O35" s="42">
        <v>230.33799999999999</v>
      </c>
    </row>
    <row r="36" spans="1:15" x14ac:dyDescent="0.25">
      <c r="A36" s="40">
        <v>2013</v>
      </c>
      <c r="B36" s="42">
        <v>230.28</v>
      </c>
      <c r="C36" s="42">
        <v>232.166</v>
      </c>
      <c r="D36" s="42">
        <v>232.773</v>
      </c>
      <c r="E36" s="42">
        <v>232.53100000000001</v>
      </c>
      <c r="F36" s="42">
        <v>232.94499999999999</v>
      </c>
      <c r="G36" s="42">
        <v>233.50399999999999</v>
      </c>
      <c r="H36" s="42">
        <v>233.596</v>
      </c>
      <c r="I36" s="42">
        <v>233.87700000000001</v>
      </c>
      <c r="J36" s="42">
        <v>234.149</v>
      </c>
      <c r="K36" s="42">
        <v>233.54599999999999</v>
      </c>
      <c r="L36" s="42">
        <v>233.06899999999999</v>
      </c>
      <c r="M36" s="42">
        <v>233.04900000000001</v>
      </c>
      <c r="N36" s="42">
        <v>232.36600000000001</v>
      </c>
      <c r="O36" s="42">
        <v>233.548</v>
      </c>
    </row>
    <row r="37" spans="1:15" x14ac:dyDescent="0.25">
      <c r="A37" s="40">
        <v>2014</v>
      </c>
      <c r="B37" s="42">
        <v>233.916</v>
      </c>
      <c r="C37" s="42">
        <v>234.78100000000001</v>
      </c>
      <c r="D37" s="42">
        <v>236.29300000000001</v>
      </c>
      <c r="E37" s="42">
        <v>237.072</v>
      </c>
      <c r="F37" s="42">
        <v>237.9</v>
      </c>
      <c r="G37" s="42">
        <v>238.34299999999999</v>
      </c>
      <c r="H37" s="42">
        <v>238.25</v>
      </c>
      <c r="I37" s="42">
        <v>237.852</v>
      </c>
      <c r="J37" s="42">
        <v>238.03100000000001</v>
      </c>
      <c r="K37" s="42">
        <v>237.43299999999999</v>
      </c>
      <c r="L37" s="42">
        <v>236.15100000000001</v>
      </c>
      <c r="M37" s="42">
        <v>234.81200000000001</v>
      </c>
      <c r="N37" s="42">
        <v>236.38399999999999</v>
      </c>
      <c r="O37" s="42">
        <v>237.08799999999999</v>
      </c>
    </row>
    <row r="38" spans="1:15" x14ac:dyDescent="0.25">
      <c r="A38" s="40">
        <v>2015</v>
      </c>
      <c r="B38" s="42">
        <v>233.70699999999999</v>
      </c>
      <c r="C38" s="42">
        <v>234.72200000000001</v>
      </c>
      <c r="D38" s="42">
        <v>236.119</v>
      </c>
      <c r="E38" s="42">
        <v>236.59899999999999</v>
      </c>
      <c r="F38" s="42">
        <v>237.80500000000001</v>
      </c>
      <c r="G38" s="42">
        <v>238.63800000000001</v>
      </c>
      <c r="H38" s="42">
        <v>238.654</v>
      </c>
      <c r="I38" s="42">
        <v>238.316</v>
      </c>
      <c r="J38" s="42">
        <v>237.94499999999999</v>
      </c>
      <c r="K38" s="42">
        <v>237.83799999999999</v>
      </c>
      <c r="L38" s="42">
        <v>237.33600000000001</v>
      </c>
      <c r="M38" s="42">
        <v>236.52500000000001</v>
      </c>
      <c r="N38" s="42">
        <v>236.26499999999999</v>
      </c>
      <c r="O38" s="42">
        <v>237.76900000000001</v>
      </c>
    </row>
    <row r="39" spans="1:15" x14ac:dyDescent="0.25">
      <c r="A39" s="40">
        <v>2016</v>
      </c>
      <c r="B39" s="42">
        <v>236.916</v>
      </c>
      <c r="C39" s="42">
        <v>237.11099999999999</v>
      </c>
      <c r="D39" s="42">
        <v>238.13200000000001</v>
      </c>
      <c r="E39" s="42">
        <v>239.261</v>
      </c>
      <c r="F39" s="42">
        <v>240.22900000000001</v>
      </c>
      <c r="G39" s="42">
        <v>241.018</v>
      </c>
      <c r="H39" s="42">
        <v>240.62799999999999</v>
      </c>
      <c r="I39" s="42">
        <v>240.84899999999999</v>
      </c>
      <c r="J39" s="42">
        <v>241.428</v>
      </c>
      <c r="K39" s="42">
        <v>241.72900000000001</v>
      </c>
      <c r="L39" s="42">
        <v>241.35300000000001</v>
      </c>
      <c r="M39" s="42">
        <v>241.43199999999999</v>
      </c>
      <c r="N39" s="42">
        <v>238.77799999999999</v>
      </c>
      <c r="O39" s="42">
        <v>241.23699999999999</v>
      </c>
    </row>
    <row r="40" spans="1:15" x14ac:dyDescent="0.25">
      <c r="A40" s="40">
        <v>2017</v>
      </c>
      <c r="B40" s="42">
        <v>242.839</v>
      </c>
      <c r="C40" s="42">
        <v>243.60300000000001</v>
      </c>
      <c r="D40" s="42">
        <v>243.80099999999999</v>
      </c>
      <c r="E40" s="42">
        <v>244.524</v>
      </c>
      <c r="F40" s="42">
        <v>244.733</v>
      </c>
      <c r="G40" s="42">
        <v>244.95500000000001</v>
      </c>
      <c r="H40" s="42">
        <v>244.786</v>
      </c>
      <c r="I40" s="42">
        <v>245.51900000000001</v>
      </c>
      <c r="J40" s="42">
        <v>246.81899999999999</v>
      </c>
      <c r="K40" s="42">
        <v>246.66300000000001</v>
      </c>
      <c r="L40" s="42">
        <v>246.66900000000001</v>
      </c>
      <c r="M40" s="42">
        <v>246.524</v>
      </c>
      <c r="N40" s="42">
        <v>244.07599999999999</v>
      </c>
      <c r="O40" s="42">
        <v>246.16300000000001</v>
      </c>
    </row>
    <row r="41" spans="1:15" x14ac:dyDescent="0.25">
      <c r="A41" s="40">
        <v>2018</v>
      </c>
      <c r="B41" s="42">
        <v>247.86699999999999</v>
      </c>
      <c r="C41" s="42">
        <v>248.99100000000001</v>
      </c>
      <c r="D41" s="42">
        <v>249.554</v>
      </c>
      <c r="E41" s="42">
        <v>250.54599999999999</v>
      </c>
      <c r="F41" s="42">
        <v>251.58799999999999</v>
      </c>
      <c r="G41" s="42">
        <v>251.989</v>
      </c>
      <c r="H41" s="42">
        <v>252.006</v>
      </c>
      <c r="I41" s="42">
        <v>252.14599999999999</v>
      </c>
      <c r="J41" s="42">
        <v>252.43899999999999</v>
      </c>
      <c r="K41" s="42">
        <v>252.88499999999999</v>
      </c>
      <c r="L41" s="42">
        <v>252.03800000000001</v>
      </c>
      <c r="M41" s="42">
        <v>251.233</v>
      </c>
      <c r="N41" s="42">
        <v>250.089</v>
      </c>
      <c r="O41" s="42">
        <v>252.125</v>
      </c>
    </row>
    <row r="42" spans="1:15" x14ac:dyDescent="0.25">
      <c r="A42" s="40">
        <v>2019</v>
      </c>
      <c r="B42" s="42">
        <v>251.71199999999999</v>
      </c>
      <c r="C42" s="42">
        <v>252.77600000000001</v>
      </c>
      <c r="D42" s="42">
        <v>254.202</v>
      </c>
      <c r="E42" s="42">
        <v>255.548</v>
      </c>
      <c r="F42" s="42">
        <v>256.09199999999998</v>
      </c>
      <c r="G42" s="42">
        <v>256.14299999999997</v>
      </c>
      <c r="H42" s="42">
        <v>256.57100000000003</v>
      </c>
      <c r="I42" s="42">
        <v>256.55799999999999</v>
      </c>
      <c r="J42" s="42">
        <v>256.75900000000001</v>
      </c>
      <c r="K42" s="42">
        <v>257.346</v>
      </c>
      <c r="L42" s="42">
        <v>257.20800000000003</v>
      </c>
      <c r="M42" s="42">
        <v>256.97399999999999</v>
      </c>
      <c r="N42" s="42">
        <v>254.41200000000001</v>
      </c>
      <c r="O42" s="42">
        <v>256.90300000000002</v>
      </c>
    </row>
    <row r="43" spans="1:15" x14ac:dyDescent="0.25">
      <c r="A43" s="40">
        <v>2020</v>
      </c>
      <c r="B43" s="42">
        <v>257.971</v>
      </c>
      <c r="C43" s="42">
        <v>258.678</v>
      </c>
      <c r="D43" s="42">
        <v>258.11500000000001</v>
      </c>
      <c r="E43" s="42">
        <v>256.38900000000001</v>
      </c>
      <c r="F43" s="42">
        <v>256.39400000000001</v>
      </c>
      <c r="G43" s="42">
        <v>257.79700000000003</v>
      </c>
      <c r="H43" s="42">
        <v>259.101</v>
      </c>
      <c r="I43" s="42">
        <v>259.91800000000001</v>
      </c>
      <c r="J43" s="42">
        <v>260.27999999999997</v>
      </c>
      <c r="K43" s="42">
        <v>260.38799999999998</v>
      </c>
      <c r="L43" s="42">
        <v>260.22899999999998</v>
      </c>
      <c r="M43" s="42">
        <v>260.47399999999999</v>
      </c>
      <c r="N43" s="42">
        <v>257.55700000000002</v>
      </c>
      <c r="O43" s="42">
        <v>260.065</v>
      </c>
    </row>
    <row r="44" spans="1:15" x14ac:dyDescent="0.25">
      <c r="A44" s="40">
        <v>2021</v>
      </c>
      <c r="B44" s="42">
        <v>261.58199999999999</v>
      </c>
      <c r="C44" s="42">
        <v>263.01400000000001</v>
      </c>
      <c r="D44" s="42">
        <v>264.87700000000001</v>
      </c>
      <c r="E44" s="42">
        <v>267.05399999999997</v>
      </c>
      <c r="F44" s="42">
        <v>269.19499999999999</v>
      </c>
      <c r="G44" s="42">
        <v>271.69600000000003</v>
      </c>
      <c r="H44" s="42">
        <v>273.00299999999999</v>
      </c>
      <c r="I44" s="42">
        <v>273.56700000000001</v>
      </c>
      <c r="J44" s="42">
        <v>274.31</v>
      </c>
      <c r="K44" s="42">
        <v>276.589</v>
      </c>
      <c r="L44" s="42">
        <v>277.94799999999998</v>
      </c>
      <c r="M44" s="42">
        <v>278.80200000000002</v>
      </c>
      <c r="N44" s="42">
        <v>266.23599999999999</v>
      </c>
      <c r="O44" s="42">
        <v>275.70299999999997</v>
      </c>
    </row>
    <row r="45" spans="1:15" x14ac:dyDescent="0.25">
      <c r="A45" s="40">
        <v>2022</v>
      </c>
      <c r="B45" s="42">
        <v>281.14800000000002</v>
      </c>
      <c r="C45" s="42">
        <v>283.71600000000001</v>
      </c>
      <c r="D45" s="42">
        <v>287.50400000000002</v>
      </c>
      <c r="E45" s="42">
        <v>289.10899999999998</v>
      </c>
      <c r="F45" s="42">
        <v>292.29599999999999</v>
      </c>
      <c r="G45" s="42">
        <v>296.31099999999998</v>
      </c>
      <c r="H45" s="42">
        <v>296.27600000000001</v>
      </c>
      <c r="I45" s="42">
        <v>296.17099999999999</v>
      </c>
      <c r="J45" s="42">
        <v>296.80799999999999</v>
      </c>
      <c r="K45" s="42">
        <v>298.012</v>
      </c>
      <c r="L45" s="42">
        <v>297.71100000000001</v>
      </c>
      <c r="M45" s="42">
        <v>296.79700000000003</v>
      </c>
      <c r="N45" s="42">
        <v>288.34699999999998</v>
      </c>
      <c r="O45" s="42">
        <v>296.96300000000002</v>
      </c>
    </row>
    <row r="46" spans="1:15" x14ac:dyDescent="0.25">
      <c r="A46" s="40">
        <v>2023</v>
      </c>
      <c r="B46" s="42">
        <v>299.17</v>
      </c>
      <c r="C46" s="42">
        <v>300.83999999999997</v>
      </c>
      <c r="D46" s="42">
        <v>301.83600000000001</v>
      </c>
      <c r="E46" s="42">
        <v>303.363</v>
      </c>
      <c r="F46" s="42">
        <v>304.12700000000001</v>
      </c>
      <c r="G46" s="42">
        <v>305.10899999999998</v>
      </c>
      <c r="H46" s="42">
        <v>305.69099999999997</v>
      </c>
      <c r="I46" s="42">
        <v>307.02600000000001</v>
      </c>
      <c r="J46" s="42">
        <v>307.78899999999999</v>
      </c>
      <c r="K46" s="42">
        <v>307.67099999999999</v>
      </c>
      <c r="L46" s="42">
        <v>307.05099999999999</v>
      </c>
      <c r="M46" s="42">
        <v>306.74599999999998</v>
      </c>
      <c r="N46" s="42">
        <v>302.40800000000002</v>
      </c>
      <c r="O46" s="42">
        <v>306.99599999999998</v>
      </c>
    </row>
    <row r="47" spans="1:15" x14ac:dyDescent="0.25">
      <c r="A47" s="40">
        <v>2024</v>
      </c>
      <c r="B47" s="42">
        <v>308.41699999999997</v>
      </c>
      <c r="C47" s="42">
        <v>310.32600000000002</v>
      </c>
      <c r="D47" s="71">
        <v>312.33199999999999</v>
      </c>
      <c r="E47" s="71">
        <v>313.548</v>
      </c>
      <c r="F47" s="71">
        <v>314.06900000000002</v>
      </c>
      <c r="G47" s="71">
        <v>314.17500000000001</v>
      </c>
      <c r="H47" s="42">
        <v>314.54000000000002</v>
      </c>
      <c r="I47" s="71">
        <v>314.79599999999999</v>
      </c>
      <c r="J47" s="71">
        <v>315.30099999999999</v>
      </c>
      <c r="K47" s="71">
        <v>315.66399999999999</v>
      </c>
      <c r="L47" s="71">
        <v>315.49299999999999</v>
      </c>
      <c r="M47" s="71">
        <v>315.60500000000002</v>
      </c>
      <c r="N47" s="71">
        <v>312.14499999999998</v>
      </c>
      <c r="O47" s="71">
        <v>315.233</v>
      </c>
    </row>
    <row r="48" spans="1:15" x14ac:dyDescent="0.25">
      <c r="A48" s="40">
        <v>2025</v>
      </c>
      <c r="B48" s="42">
        <v>317.67099999999999</v>
      </c>
      <c r="C48" s="42">
        <v>319.08199999999999</v>
      </c>
      <c r="D48" s="71">
        <v>319.79899999999998</v>
      </c>
      <c r="E48" s="71">
        <v>320.79500000000002</v>
      </c>
      <c r="F48" s="71">
        <v>321.46499999999997</v>
      </c>
      <c r="G48" s="71">
        <v>322.56099999999998</v>
      </c>
      <c r="H48" s="71"/>
      <c r="I48" s="71"/>
      <c r="J48" s="71"/>
      <c r="K48" s="71"/>
      <c r="L48" s="71"/>
      <c r="M48" s="71"/>
      <c r="N48" s="71"/>
      <c r="O48" s="71"/>
    </row>
    <row r="50" spans="1:16" x14ac:dyDescent="0.25">
      <c r="B50" s="6" t="s">
        <v>161</v>
      </c>
    </row>
    <row r="52" spans="1:16" x14ac:dyDescent="0.25">
      <c r="B52" s="74">
        <v>1</v>
      </c>
      <c r="C52" s="7" t="s">
        <v>162</v>
      </c>
    </row>
    <row r="53" spans="1:16" x14ac:dyDescent="0.25">
      <c r="B53" s="74">
        <v>2</v>
      </c>
      <c r="C53" s="7" t="s">
        <v>209</v>
      </c>
    </row>
    <row r="54" spans="1:16" ht="51" customHeight="1" x14ac:dyDescent="0.25">
      <c r="B54" s="74">
        <v>3</v>
      </c>
      <c r="C54" s="92" t="s">
        <v>212</v>
      </c>
      <c r="D54" s="92"/>
      <c r="E54" s="92"/>
      <c r="F54" s="92"/>
      <c r="G54" s="92"/>
      <c r="H54" s="92"/>
      <c r="I54" s="92"/>
      <c r="J54" s="92"/>
      <c r="K54" s="92"/>
      <c r="L54" s="92"/>
      <c r="M54" s="92"/>
    </row>
    <row r="55" spans="1:16" ht="63" customHeight="1" x14ac:dyDescent="0.25">
      <c r="B55" s="74">
        <v>4</v>
      </c>
      <c r="C55" s="92" t="s">
        <v>210</v>
      </c>
      <c r="D55" s="92"/>
      <c r="E55" s="92"/>
      <c r="F55" s="92"/>
      <c r="G55" s="92"/>
      <c r="H55" s="92"/>
      <c r="I55" s="92"/>
      <c r="J55" s="92"/>
      <c r="K55" s="92"/>
      <c r="L55" s="92"/>
      <c r="M55" s="92"/>
    </row>
    <row r="56" spans="1:16" x14ac:dyDescent="0.25">
      <c r="B56" s="74">
        <v>5</v>
      </c>
      <c r="C56" s="7" t="s">
        <v>163</v>
      </c>
    </row>
    <row r="57" spans="1:16" x14ac:dyDescent="0.25">
      <c r="B57" s="74">
        <v>6</v>
      </c>
      <c r="C57" s="7" t="s">
        <v>164</v>
      </c>
    </row>
    <row r="58" spans="1:16" x14ac:dyDescent="0.25">
      <c r="B58" s="66"/>
    </row>
    <row r="60" spans="1:16" x14ac:dyDescent="0.25">
      <c r="C60" s="66" t="s">
        <v>165</v>
      </c>
      <c r="E60" s="66" t="s">
        <v>166</v>
      </c>
      <c r="I60" s="6" t="s">
        <v>208</v>
      </c>
      <c r="J60" s="6"/>
      <c r="K60" s="6"/>
      <c r="L60" s="6"/>
    </row>
    <row r="61" spans="1:16" x14ac:dyDescent="0.25">
      <c r="C61" s="17" t="s">
        <v>167</v>
      </c>
      <c r="E61" s="66" t="s">
        <v>168</v>
      </c>
      <c r="J61" s="7" t="s">
        <v>169</v>
      </c>
    </row>
    <row r="62" spans="1:16" x14ac:dyDescent="0.25">
      <c r="B62" s="43" t="s">
        <v>71</v>
      </c>
    </row>
    <row r="63" spans="1:16" x14ac:dyDescent="0.25">
      <c r="B63" s="44">
        <v>1990</v>
      </c>
      <c r="C63" s="68" t="s">
        <v>170</v>
      </c>
      <c r="I63" s="6" t="s">
        <v>171</v>
      </c>
      <c r="O63" s="6" t="s">
        <v>172</v>
      </c>
    </row>
    <row r="64" spans="1:16" ht="16.5" thickBot="1" x14ac:dyDescent="0.3">
      <c r="A64" s="17" t="s">
        <v>173</v>
      </c>
      <c r="B64" s="44">
        <v>1991</v>
      </c>
      <c r="C64" s="45">
        <f t="shared" ref="C64:C97" si="0">SUM(J13:M13)+SUM(B14:I14)</f>
        <v>1617.7999999999997</v>
      </c>
      <c r="I64" s="127" t="s">
        <v>211</v>
      </c>
      <c r="J64" s="127"/>
      <c r="K64" s="127"/>
      <c r="L64" s="127"/>
      <c r="M64" s="127"/>
      <c r="N64" s="73">
        <f>C96</f>
        <v>3616.49</v>
      </c>
      <c r="O64" s="46">
        <f>N64/N65</f>
        <v>1.8249432305596203</v>
      </c>
      <c r="P64" s="47"/>
    </row>
    <row r="65" spans="1:15" x14ac:dyDescent="0.25">
      <c r="A65" s="17" t="s">
        <v>174</v>
      </c>
      <c r="B65" s="44">
        <v>1992</v>
      </c>
      <c r="C65" s="45">
        <f t="shared" si="0"/>
        <v>1667.1000000000004</v>
      </c>
      <c r="D65" s="7">
        <f>C65-C64</f>
        <v>49.300000000000637</v>
      </c>
      <c r="E65" s="48">
        <f>D65/C64</f>
        <v>3.0473482507108816E-2</v>
      </c>
      <c r="I65" s="128" t="s">
        <v>213</v>
      </c>
      <c r="J65" s="128"/>
      <c r="K65" s="128"/>
      <c r="L65" s="128"/>
      <c r="M65" s="128"/>
      <c r="N65" s="49">
        <f>C72</f>
        <v>1981.7</v>
      </c>
    </row>
    <row r="66" spans="1:15" x14ac:dyDescent="0.25">
      <c r="A66" s="17" t="s">
        <v>175</v>
      </c>
      <c r="B66" s="44">
        <v>1993</v>
      </c>
      <c r="C66" s="45">
        <f t="shared" si="0"/>
        <v>1718.1</v>
      </c>
      <c r="D66" s="7">
        <f t="shared" ref="D66:D84" si="1">C66-C65</f>
        <v>50.999999999999545</v>
      </c>
      <c r="E66" s="48">
        <f t="shared" ref="E66:E83" si="2">D66/C65</f>
        <v>3.0592046068022034E-2</v>
      </c>
      <c r="J66" s="7" t="s">
        <v>176</v>
      </c>
    </row>
    <row r="67" spans="1:15" x14ac:dyDescent="0.25">
      <c r="A67" s="17" t="s">
        <v>177</v>
      </c>
      <c r="B67" s="44">
        <v>1994</v>
      </c>
      <c r="C67" s="45">
        <f t="shared" si="0"/>
        <v>1762.8000000000002</v>
      </c>
      <c r="D67" s="7">
        <f t="shared" si="1"/>
        <v>44.700000000000273</v>
      </c>
      <c r="E67" s="48">
        <f t="shared" si="2"/>
        <v>2.6017111925964887E-2</v>
      </c>
    </row>
    <row r="68" spans="1:15" x14ac:dyDescent="0.25">
      <c r="A68" s="17" t="s">
        <v>178</v>
      </c>
      <c r="B68" s="44">
        <v>1995</v>
      </c>
      <c r="C68" s="45">
        <f t="shared" si="0"/>
        <v>1812.9</v>
      </c>
      <c r="D68" s="7">
        <f t="shared" si="1"/>
        <v>50.099999999999909</v>
      </c>
      <c r="E68" s="48">
        <f t="shared" si="2"/>
        <v>2.8420694349897836E-2</v>
      </c>
    </row>
    <row r="69" spans="1:15" x14ac:dyDescent="0.25">
      <c r="A69" s="17" t="s">
        <v>179</v>
      </c>
      <c r="B69" s="44">
        <v>1996</v>
      </c>
      <c r="C69" s="45">
        <f t="shared" si="0"/>
        <v>1862.8999999999999</v>
      </c>
      <c r="D69" s="7">
        <f t="shared" si="1"/>
        <v>49.999999999999773</v>
      </c>
      <c r="E69" s="48">
        <f t="shared" si="2"/>
        <v>2.7580120249324162E-2</v>
      </c>
      <c r="I69" s="6"/>
    </row>
    <row r="70" spans="1:15" x14ac:dyDescent="0.25">
      <c r="A70" s="17" t="s">
        <v>180</v>
      </c>
      <c r="B70" s="44">
        <v>1997</v>
      </c>
      <c r="C70" s="45">
        <f t="shared" si="0"/>
        <v>1913.9</v>
      </c>
      <c r="D70" s="7">
        <f t="shared" si="1"/>
        <v>51.000000000000227</v>
      </c>
      <c r="E70" s="48">
        <f t="shared" si="2"/>
        <v>2.7376670782114032E-2</v>
      </c>
    </row>
    <row r="71" spans="1:15" x14ac:dyDescent="0.25">
      <c r="A71" s="17" t="s">
        <v>181</v>
      </c>
      <c r="B71" s="44">
        <v>1998</v>
      </c>
      <c r="C71" s="45">
        <f t="shared" si="0"/>
        <v>1946.2</v>
      </c>
      <c r="D71" s="7">
        <f t="shared" si="1"/>
        <v>32.299999999999955</v>
      </c>
      <c r="E71" s="48">
        <f t="shared" si="2"/>
        <v>1.6876534824180969E-2</v>
      </c>
    </row>
    <row r="72" spans="1:15" x14ac:dyDescent="0.25">
      <c r="A72" s="17" t="s">
        <v>182</v>
      </c>
      <c r="B72" s="44">
        <v>1999</v>
      </c>
      <c r="C72" s="45">
        <f t="shared" si="0"/>
        <v>1981.7</v>
      </c>
      <c r="D72" s="7">
        <f t="shared" si="1"/>
        <v>35.5</v>
      </c>
      <c r="E72" s="48">
        <f t="shared" si="2"/>
        <v>1.8240674134210256E-2</v>
      </c>
      <c r="H72" s="6"/>
    </row>
    <row r="73" spans="1:15" x14ac:dyDescent="0.25">
      <c r="A73" s="17" t="s">
        <v>183</v>
      </c>
      <c r="B73" s="44">
        <v>2000</v>
      </c>
      <c r="C73" s="45">
        <f t="shared" si="0"/>
        <v>2043.3</v>
      </c>
      <c r="D73" s="7">
        <f t="shared" si="1"/>
        <v>61.599999999999909</v>
      </c>
      <c r="E73" s="48">
        <f t="shared" si="2"/>
        <v>3.1084422465559827E-2</v>
      </c>
      <c r="H73" s="6"/>
    </row>
    <row r="74" spans="1:15" x14ac:dyDescent="0.25">
      <c r="A74" s="17" t="s">
        <v>184</v>
      </c>
      <c r="B74" s="44">
        <v>2001</v>
      </c>
      <c r="C74" s="45">
        <f t="shared" si="0"/>
        <v>2110.5</v>
      </c>
      <c r="D74" s="7">
        <f t="shared" si="1"/>
        <v>67.200000000000045</v>
      </c>
      <c r="E74" s="48">
        <f t="shared" si="2"/>
        <v>3.2887975334018521E-2</v>
      </c>
    </row>
    <row r="75" spans="1:15" x14ac:dyDescent="0.25">
      <c r="A75" s="17" t="s">
        <v>185</v>
      </c>
      <c r="B75" s="44">
        <v>2002</v>
      </c>
      <c r="C75" s="45">
        <f t="shared" si="0"/>
        <v>2144.1</v>
      </c>
      <c r="D75" s="7">
        <f t="shared" si="1"/>
        <v>33.599999999999909</v>
      </c>
      <c r="E75" s="48">
        <f t="shared" si="2"/>
        <v>1.5920398009950206E-2</v>
      </c>
    </row>
    <row r="76" spans="1:15" x14ac:dyDescent="0.25">
      <c r="A76" s="17" t="s">
        <v>186</v>
      </c>
      <c r="B76" s="44">
        <v>2003</v>
      </c>
      <c r="C76" s="45">
        <f t="shared" si="0"/>
        <v>2193</v>
      </c>
      <c r="D76" s="7">
        <f t="shared" si="1"/>
        <v>48.900000000000091</v>
      </c>
      <c r="E76" s="48">
        <f t="shared" si="2"/>
        <v>2.2806772072198167E-2</v>
      </c>
      <c r="J76" s="4"/>
      <c r="K76" s="50"/>
    </row>
    <row r="77" spans="1:15" x14ac:dyDescent="0.25">
      <c r="A77" s="17" t="s">
        <v>187</v>
      </c>
      <c r="B77" s="44">
        <v>2004</v>
      </c>
      <c r="C77" s="45">
        <f t="shared" si="0"/>
        <v>2243.5</v>
      </c>
      <c r="D77" s="7">
        <f t="shared" si="1"/>
        <v>50.5</v>
      </c>
      <c r="E77" s="48">
        <f t="shared" si="2"/>
        <v>2.302781577747378E-2</v>
      </c>
      <c r="J77" s="4"/>
      <c r="K77" s="6"/>
      <c r="L77" s="66"/>
    </row>
    <row r="78" spans="1:15" x14ac:dyDescent="0.25">
      <c r="A78" s="17" t="s">
        <v>188</v>
      </c>
      <c r="B78" s="44">
        <v>2005</v>
      </c>
      <c r="C78" s="45">
        <f t="shared" si="0"/>
        <v>2313.1999999999998</v>
      </c>
      <c r="D78" s="7">
        <f t="shared" si="1"/>
        <v>69.699999999999818</v>
      </c>
      <c r="E78" s="48">
        <f t="shared" si="2"/>
        <v>3.1067528415422249E-2</v>
      </c>
      <c r="O78" s="47"/>
    </row>
    <row r="79" spans="1:15" x14ac:dyDescent="0.25">
      <c r="A79" s="17" t="s">
        <v>189</v>
      </c>
      <c r="B79" s="44">
        <v>2006</v>
      </c>
      <c r="C79" s="45">
        <f t="shared" si="0"/>
        <v>2403.5</v>
      </c>
      <c r="D79" s="7">
        <f t="shared" si="1"/>
        <v>90.300000000000182</v>
      </c>
      <c r="E79" s="48">
        <f t="shared" si="2"/>
        <v>3.9036832094068906E-2</v>
      </c>
      <c r="H79" s="6"/>
    </row>
    <row r="80" spans="1:15" x14ac:dyDescent="0.25">
      <c r="A80" s="17" t="s">
        <v>190</v>
      </c>
      <c r="B80" s="44">
        <v>2007</v>
      </c>
      <c r="C80" s="45">
        <f t="shared" si="0"/>
        <v>2458.4700000000003</v>
      </c>
      <c r="D80" s="7">
        <f t="shared" si="1"/>
        <v>54.970000000000255</v>
      </c>
      <c r="E80" s="48">
        <f t="shared" si="2"/>
        <v>2.2870813397129292E-2</v>
      </c>
    </row>
    <row r="81" spans="1:14" x14ac:dyDescent="0.25">
      <c r="A81" s="17" t="s">
        <v>191</v>
      </c>
      <c r="B81" s="44">
        <v>2008</v>
      </c>
      <c r="C81" s="45">
        <f t="shared" si="0"/>
        <v>2563.2600000000002</v>
      </c>
      <c r="D81" s="7">
        <f t="shared" si="1"/>
        <v>104.78999999999996</v>
      </c>
      <c r="E81" s="48">
        <f t="shared" si="2"/>
        <v>4.2624071068591424E-2</v>
      </c>
    </row>
    <row r="82" spans="1:14" x14ac:dyDescent="0.25">
      <c r="A82" s="17" t="s">
        <v>192</v>
      </c>
      <c r="B82" s="44">
        <v>2009</v>
      </c>
      <c r="C82" s="45">
        <f t="shared" si="0"/>
        <v>2568.0280000000002</v>
      </c>
      <c r="D82" s="7">
        <f t="shared" si="1"/>
        <v>4.7680000000000291</v>
      </c>
      <c r="E82" s="48">
        <f t="shared" si="2"/>
        <v>1.8601312391251876E-3</v>
      </c>
      <c r="J82" s="4"/>
    </row>
    <row r="83" spans="1:14" x14ac:dyDescent="0.25">
      <c r="A83" s="17" t="s">
        <v>193</v>
      </c>
      <c r="B83" s="44">
        <v>2010</v>
      </c>
      <c r="C83" s="45">
        <f t="shared" si="0"/>
        <v>2605.9589999999998</v>
      </c>
      <c r="D83" s="7">
        <f t="shared" si="1"/>
        <v>37.930999999999585</v>
      </c>
      <c r="E83" s="48">
        <f t="shared" si="2"/>
        <v>1.4770477580462356E-2</v>
      </c>
      <c r="J83" s="4"/>
      <c r="L83" s="66"/>
    </row>
    <row r="84" spans="1:14" x14ac:dyDescent="0.25">
      <c r="A84" s="17" t="s">
        <v>194</v>
      </c>
      <c r="B84" s="51">
        <v>2011</v>
      </c>
      <c r="C84" s="45">
        <f t="shared" si="0"/>
        <v>2669.19</v>
      </c>
      <c r="D84" s="7">
        <f t="shared" si="1"/>
        <v>63.231000000000222</v>
      </c>
      <c r="E84" s="48">
        <f>D84/C83</f>
        <v>2.4264004153557377E-2</v>
      </c>
      <c r="J84" s="4"/>
      <c r="K84" s="52"/>
    </row>
    <row r="85" spans="1:14" x14ac:dyDescent="0.25">
      <c r="A85" s="17" t="s">
        <v>195</v>
      </c>
      <c r="B85" s="51">
        <v>2012</v>
      </c>
      <c r="C85" s="45">
        <f t="shared" si="0"/>
        <v>2737.7930000000001</v>
      </c>
      <c r="D85" s="7">
        <f>C85-C84</f>
        <v>68.603000000000065</v>
      </c>
      <c r="E85" s="48">
        <f>D85/C84</f>
        <v>2.5701804667333558E-2</v>
      </c>
    </row>
    <row r="86" spans="1:14" x14ac:dyDescent="0.25">
      <c r="A86" s="17" t="s">
        <v>196</v>
      </c>
      <c r="B86" s="51">
        <v>2013</v>
      </c>
      <c r="C86" s="45">
        <f t="shared" si="0"/>
        <v>2784.2179999999998</v>
      </c>
      <c r="D86" s="7">
        <f>C86-C85</f>
        <v>46.424999999999727</v>
      </c>
      <c r="E86" s="48">
        <f>D86/C85</f>
        <v>1.6957089159041507E-2</v>
      </c>
      <c r="L86" s="68"/>
    </row>
    <row r="87" spans="1:14" x14ac:dyDescent="0.25">
      <c r="A87" s="17" t="s">
        <v>197</v>
      </c>
      <c r="B87" s="51">
        <v>2014</v>
      </c>
      <c r="C87" s="45">
        <f t="shared" si="0"/>
        <v>2828.2200000000003</v>
      </c>
      <c r="D87" s="7">
        <f>C87-C86</f>
        <v>44.002000000000407</v>
      </c>
      <c r="E87" s="48">
        <f>D87/C86</f>
        <v>1.5804078559940496E-2</v>
      </c>
      <c r="I87" s="6"/>
      <c r="J87" s="6"/>
      <c r="K87" s="6"/>
      <c r="L87" s="53"/>
    </row>
    <row r="88" spans="1:14" x14ac:dyDescent="0.25">
      <c r="A88" s="17" t="s">
        <v>198</v>
      </c>
      <c r="B88" s="51">
        <v>2015</v>
      </c>
      <c r="C88" s="45">
        <f t="shared" si="0"/>
        <v>2840.9870000000001</v>
      </c>
      <c r="D88" s="7">
        <f t="shared" ref="D88:D97" si="3">C88-C87</f>
        <v>12.766999999999825</v>
      </c>
      <c r="E88" s="48">
        <f t="shared" ref="E88:E97" si="4">D88/C87</f>
        <v>4.5141467071160742E-3</v>
      </c>
      <c r="I88" s="68"/>
      <c r="J88" s="68"/>
    </row>
    <row r="89" spans="1:14" x14ac:dyDescent="0.25">
      <c r="A89" s="17" t="s">
        <v>199</v>
      </c>
      <c r="B89" s="51">
        <v>2016</v>
      </c>
      <c r="C89" s="45">
        <f t="shared" si="0"/>
        <v>2863.7879999999996</v>
      </c>
      <c r="D89" s="7">
        <f t="shared" si="3"/>
        <v>22.800999999999476</v>
      </c>
      <c r="E89" s="48">
        <f t="shared" si="4"/>
        <v>8.0257319023281266E-3</v>
      </c>
      <c r="L89" s="54"/>
      <c r="N89" s="46"/>
    </row>
    <row r="90" spans="1:14" x14ac:dyDescent="0.25">
      <c r="A90" s="17" t="s">
        <v>200</v>
      </c>
      <c r="B90" s="51">
        <v>2017</v>
      </c>
      <c r="C90" s="45">
        <f t="shared" si="0"/>
        <v>2920.7020000000002</v>
      </c>
      <c r="D90" s="7">
        <f t="shared" si="3"/>
        <v>56.914000000000669</v>
      </c>
      <c r="E90" s="48">
        <f t="shared" si="4"/>
        <v>1.9873677800172598E-2</v>
      </c>
      <c r="L90" s="54"/>
    </row>
    <row r="91" spans="1:14" x14ac:dyDescent="0.25">
      <c r="A91" s="17" t="s">
        <v>201</v>
      </c>
      <c r="B91" s="51">
        <v>2018</v>
      </c>
      <c r="C91" s="45">
        <f t="shared" si="0"/>
        <v>2991.3620000000001</v>
      </c>
      <c r="D91" s="7">
        <f t="shared" si="3"/>
        <v>70.659999999999854</v>
      </c>
      <c r="E91" s="48">
        <f t="shared" si="4"/>
        <v>2.4192813919393298E-2</v>
      </c>
    </row>
    <row r="92" spans="1:14" x14ac:dyDescent="0.25">
      <c r="A92" s="17" t="s">
        <v>202</v>
      </c>
      <c r="B92" s="51">
        <v>2019</v>
      </c>
      <c r="C92" s="45">
        <f t="shared" si="0"/>
        <v>3048.1970000000001</v>
      </c>
      <c r="D92" s="7">
        <f t="shared" si="3"/>
        <v>56.835000000000036</v>
      </c>
      <c r="E92" s="48">
        <f t="shared" si="4"/>
        <v>1.8999706488215078E-2</v>
      </c>
    </row>
    <row r="93" spans="1:14" x14ac:dyDescent="0.25">
      <c r="A93" s="17" t="s">
        <v>203</v>
      </c>
      <c r="B93" s="51">
        <v>2020</v>
      </c>
      <c r="C93" s="45">
        <f t="shared" si="0"/>
        <v>3092.6500000000005</v>
      </c>
      <c r="D93" s="7">
        <f t="shared" si="3"/>
        <v>44.453000000000429</v>
      </c>
      <c r="E93" s="48">
        <f t="shared" si="4"/>
        <v>1.4583375024645857E-2</v>
      </c>
      <c r="L93" s="54"/>
      <c r="N93" s="46"/>
    </row>
    <row r="94" spans="1:14" x14ac:dyDescent="0.25">
      <c r="A94" s="17" t="s">
        <v>204</v>
      </c>
      <c r="B94" s="51">
        <v>2021</v>
      </c>
      <c r="C94" s="45">
        <f t="shared" si="0"/>
        <v>3185.3590000000004</v>
      </c>
      <c r="D94" s="7">
        <f t="shared" si="3"/>
        <v>92.708999999999833</v>
      </c>
      <c r="E94" s="48">
        <f t="shared" si="4"/>
        <v>2.9977204015973296E-2</v>
      </c>
      <c r="H94" s="4"/>
      <c r="L94" s="54"/>
    </row>
    <row r="95" spans="1:14" x14ac:dyDescent="0.25">
      <c r="A95" s="17" t="s">
        <v>205</v>
      </c>
      <c r="B95" s="51">
        <v>2022</v>
      </c>
      <c r="C95" s="45">
        <f t="shared" si="0"/>
        <v>3430.18</v>
      </c>
      <c r="D95" s="7">
        <f t="shared" si="3"/>
        <v>244.82099999999946</v>
      </c>
      <c r="E95" s="48">
        <f t="shared" si="4"/>
        <v>7.6858212841943219E-2</v>
      </c>
    </row>
    <row r="96" spans="1:14" x14ac:dyDescent="0.25">
      <c r="A96" s="17" t="s">
        <v>206</v>
      </c>
      <c r="B96" s="51">
        <v>2023</v>
      </c>
      <c r="C96" s="45">
        <f t="shared" si="0"/>
        <v>3616.49</v>
      </c>
      <c r="D96" s="7">
        <f t="shared" si="3"/>
        <v>186.30999999999995</v>
      </c>
      <c r="E96" s="48">
        <f t="shared" si="4"/>
        <v>5.43149339101738E-2</v>
      </c>
      <c r="F96" s="66"/>
    </row>
    <row r="97" spans="1:14" x14ac:dyDescent="0.25">
      <c r="A97" s="17" t="s">
        <v>207</v>
      </c>
      <c r="B97" s="51">
        <v>2024</v>
      </c>
      <c r="C97" s="45">
        <f t="shared" si="0"/>
        <v>3731.46</v>
      </c>
      <c r="D97" s="7">
        <f t="shared" si="3"/>
        <v>114.97000000000025</v>
      </c>
      <c r="E97" s="48">
        <f t="shared" si="4"/>
        <v>3.1790492991823634E-2</v>
      </c>
      <c r="F97" s="55"/>
      <c r="L97" s="54"/>
      <c r="N97" s="46"/>
    </row>
    <row r="98" spans="1:14" x14ac:dyDescent="0.25">
      <c r="B98" s="56"/>
      <c r="C98" s="57"/>
      <c r="L98" s="54"/>
    </row>
    <row r="99" spans="1:14" x14ac:dyDescent="0.25">
      <c r="B99" s="54"/>
      <c r="C99" s="9"/>
      <c r="F99" s="58"/>
      <c r="N99" s="58"/>
    </row>
    <row r="100" spans="1:14" x14ac:dyDescent="0.25">
      <c r="B100" s="54"/>
      <c r="C100" s="9"/>
      <c r="E100" s="59"/>
      <c r="F100" s="58"/>
    </row>
    <row r="101" spans="1:14" x14ac:dyDescent="0.25">
      <c r="B101" s="54"/>
      <c r="C101" s="9"/>
      <c r="E101" s="59"/>
      <c r="F101" s="58"/>
      <c r="L101" s="54"/>
      <c r="N101" s="46"/>
    </row>
    <row r="102" spans="1:14" x14ac:dyDescent="0.25">
      <c r="B102" s="54"/>
      <c r="C102" s="9"/>
      <c r="E102" s="59"/>
      <c r="F102" s="58"/>
      <c r="L102" s="54"/>
      <c r="M102" s="60"/>
    </row>
    <row r="103" spans="1:14" x14ac:dyDescent="0.25">
      <c r="B103" s="54"/>
      <c r="C103" s="9"/>
      <c r="E103" s="59"/>
      <c r="F103" s="58"/>
    </row>
    <row r="104" spans="1:14" x14ac:dyDescent="0.25">
      <c r="B104" s="54"/>
      <c r="C104" s="9"/>
      <c r="E104" s="59"/>
      <c r="F104" s="58"/>
      <c r="L104" s="54"/>
    </row>
    <row r="105" spans="1:14" x14ac:dyDescent="0.25">
      <c r="C105" s="61"/>
      <c r="E105" s="61"/>
      <c r="F105" s="58"/>
      <c r="L105" s="54"/>
    </row>
  </sheetData>
  <sheetProtection algorithmName="SHA-512" hashValue="h0K5cOQW++LGuu3Jz0NiF3QMKJGDEC4woBgWpYnyzuesThWmdTX8hDAFbr1UzbUc8DrM6H7qptEwwAgpnRpd5A==" saltValue="P+jLKkE7lXsCGQEZu19YtQ==" spinCount="100000" sheet="1" objects="1" scenarios="1"/>
  <protectedRanges>
    <protectedRange sqref="I64:I65 N64:N65" name="Range1"/>
  </protectedRanges>
  <mergeCells count="14">
    <mergeCell ref="A1:O1"/>
    <mergeCell ref="A2:O2"/>
    <mergeCell ref="I64:M64"/>
    <mergeCell ref="I65:M65"/>
    <mergeCell ref="C54:M54"/>
    <mergeCell ref="C55:M55"/>
    <mergeCell ref="A3:F3"/>
    <mergeCell ref="B4:F4"/>
    <mergeCell ref="A5:F5"/>
    <mergeCell ref="B6:F6"/>
    <mergeCell ref="B7:F7"/>
    <mergeCell ref="B8:F8"/>
    <mergeCell ref="B9:F9"/>
    <mergeCell ref="B10:F10"/>
  </mergeCells>
  <hyperlinks>
    <hyperlink ref="H7" r:id="rId1" xr:uid="{170EFBFA-B9D5-4A9C-8521-B5C0BEC9A830}"/>
  </hyperlinks>
  <pageMargins left="0.7" right="0.7" top="0.75" bottom="0.75" header="0.3" footer="0.3"/>
  <pageSetup scale="56" orientation="portrait" verticalDpi="0" r:id="rId2"/>
  <rowBreaks count="1" manualBreakCount="1">
    <brk id="58"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231635c-1f25-4709-977c-083d893e6f7c" xsi:nil="true"/>
    <lcf76f155ced4ddcb4097134ff3c332f xmlns="0f7e2ef3-0658-4806-9e66-9aa20f051630">
      <Terms xmlns="http://schemas.microsoft.com/office/infopath/2007/PartnerControls"/>
    </lcf76f155ced4ddcb4097134ff3c332f>
    <SharedWithUsers xmlns="8231635c-1f25-4709-977c-083d893e6f7c">
      <UserInfo>
        <DisplayName>Shannon Harner</DisplayName>
        <AccountId>17</AccountId>
        <AccountType/>
      </UserInfo>
      <UserInfo>
        <DisplayName>Robin Ambroz</DisplayName>
        <AccountId>16</AccountId>
        <AccountType/>
      </UserInfo>
      <UserInfo>
        <DisplayName>Kelly Schultze</DisplayName>
        <AccountId>14</AccountId>
        <AccountType/>
      </UserInfo>
    </SharedWithUsers>
    <Notes xmlns="0f7e2ef3-0658-4806-9e66-9aa20f051630" xsi:nil="true"/>
    <SRH_x0020_Reviewed xmlns="0f7e2ef3-0658-4806-9e66-9aa20f051630">Not Yet Reviewed</SRH_x0020_Reviewed>
    <Robin_x0020_Reviewed xmlns="0f7e2ef3-0658-4806-9e66-9aa20f051630">Not Reviewed</Robin_x0020_Reviewed>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6B340274D24A544AB21BA3DBC1EDF8AE" ma:contentTypeVersion="18" ma:contentTypeDescription="Create a new document." ma:contentTypeScope="" ma:versionID="6707b19b7fdf3d813d87d5a43e5f9a97">
  <xsd:schema xmlns:xsd="http://www.w3.org/2001/XMLSchema" xmlns:xs="http://www.w3.org/2001/XMLSchema" xmlns:p="http://schemas.microsoft.com/office/2006/metadata/properties" xmlns:ns2="0f7e2ef3-0658-4806-9e66-9aa20f051630" xmlns:ns3="8231635c-1f25-4709-977c-083d893e6f7c" targetNamespace="http://schemas.microsoft.com/office/2006/metadata/properties" ma:root="true" ma:fieldsID="ec3573d268ccae3079156da5c59c9417" ns2:_="" ns3:_="">
    <xsd:import namespace="0f7e2ef3-0658-4806-9e66-9aa20f051630"/>
    <xsd:import namespace="8231635c-1f25-4709-977c-083d893e6f7c"/>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SearchProperties" minOccurs="0"/>
                <xsd:element ref="ns2:SRH_x0020_Reviewed" minOccurs="0"/>
                <xsd:element ref="ns2:Robin_x0020_Reviewed" minOccurs="0"/>
                <xsd:element ref="ns2:Not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7e2ef3-0658-4806-9e66-9aa20f05163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lcf76f155ced4ddcb4097134ff3c332f" ma:index="18" nillable="true" ma:taxonomy="true" ma:internalName="lcf76f155ced4ddcb4097134ff3c332f" ma:taxonomyFieldName="MediaServiceImageTags" ma:displayName="Image Tags" ma:readOnly="false" ma:fieldId="{5cf76f15-5ced-4ddc-b409-7134ff3c332f}" ma:taxonomyMulti="true" ma:sspId="b7c69241-420c-4684-9b6f-2291f78dc7ba"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SRH_x0020_Reviewed" ma:index="23" nillable="true" ma:displayName="1" ma:default="Not Yet Reviewed" ma:internalName="SRH_x0020_Reviewed">
      <xsd:simpleType>
        <xsd:restriction base="dms:Unknown">
          <xsd:enumeration value="Reviewed"/>
          <xsd:enumeration value="Not Yet Reviewed"/>
        </xsd:restriction>
      </xsd:simpleType>
    </xsd:element>
    <xsd:element name="Robin_x0020_Reviewed" ma:index="24" nillable="true" ma:displayName="2" ma:default="Not Reviewed" ma:internalName="Robin_x0020_Reviewed">
      <xsd:simpleType>
        <xsd:restriction base="dms:Unknown">
          <xsd:enumeration value="Reviewed"/>
          <xsd:enumeration value="Not Reviewed"/>
        </xsd:restriction>
      </xsd:simpleType>
    </xsd:element>
    <xsd:element name="Notes" ma:index="25" nillable="true" ma:displayName="Notes" ma:format="Dropdown" ma:internalName="Notes">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231635c-1f25-4709-977c-083d893e6f7c"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9" nillable="true" ma:displayName="Taxonomy Catch All Column" ma:hidden="true" ma:list="{119c54cd-654c-4272-ad09-8e6aa69139b8}" ma:internalName="TaxCatchAll" ma:showField="CatchAllData" ma:web="8231635c-1f25-4709-977c-083d893e6f7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36DEBFB-9385-4CB2-844A-D020E31B39F8}">
  <ds:schemaRefs>
    <ds:schemaRef ds:uri="http://schemas.microsoft.com/office/2006/metadata/properties"/>
    <ds:schemaRef ds:uri="http://schemas.microsoft.com/office/infopath/2007/PartnerControls"/>
    <ds:schemaRef ds:uri="8231635c-1f25-4709-977c-083d893e6f7c"/>
    <ds:schemaRef ds:uri="0f7e2ef3-0658-4806-9e66-9aa20f051630"/>
  </ds:schemaRefs>
</ds:datastoreItem>
</file>

<file path=customXml/itemProps2.xml><?xml version="1.0" encoding="utf-8"?>
<ds:datastoreItem xmlns:ds="http://schemas.openxmlformats.org/officeDocument/2006/customXml" ds:itemID="{38DC7742-F018-42C6-A018-78550353F7CB}">
  <ds:schemaRefs>
    <ds:schemaRef ds:uri="http://schemas.microsoft.com/sharepoint/v3/contenttype/forms"/>
  </ds:schemaRefs>
</ds:datastoreItem>
</file>

<file path=customXml/itemProps3.xml><?xml version="1.0" encoding="utf-8"?>
<ds:datastoreItem xmlns:ds="http://schemas.openxmlformats.org/officeDocument/2006/customXml" ds:itemID="{C88EC03F-A403-4B8B-830E-AD362A4130A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7e2ef3-0658-4806-9e66-9aa20f051630"/>
    <ds:schemaRef ds:uri="8231635c-1f25-4709-977c-083d893e6f7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6</vt:i4>
      </vt:variant>
    </vt:vector>
  </HeadingPairs>
  <TitlesOfParts>
    <vt:vector size="14" baseType="lpstr">
      <vt:lpstr>Instructions</vt:lpstr>
      <vt:lpstr>Calculation of QCP</vt:lpstr>
      <vt:lpstr>A. Outstanding Indebtedness</vt:lpstr>
      <vt:lpstr>B. Adjusted Investor Equity</vt:lpstr>
      <vt:lpstr>C. Other Capital Contributions</vt:lpstr>
      <vt:lpstr>D. Cash Distributions</vt:lpstr>
      <vt:lpstr>E. Fair Market Value</vt:lpstr>
      <vt:lpstr>CPI</vt:lpstr>
      <vt:lpstr>'A. Outstanding Indebtedness'!Print_Area</vt:lpstr>
      <vt:lpstr>'C. Other Capital Contributions'!Print_Area</vt:lpstr>
      <vt:lpstr>'Calculation of QCP'!Print_Area</vt:lpstr>
      <vt:lpstr>CPI!Print_Area</vt:lpstr>
      <vt:lpstr>'D. Cash Distributions'!Print_Area</vt:lpstr>
      <vt:lpstr>'E. Fair Market Value'!Print_Area</vt:lpstr>
    </vt:vector>
  </TitlesOfParts>
  <Manager/>
  <Company>NIFA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robinambro</dc:creator>
  <cp:keywords/>
  <dc:description/>
  <cp:lastModifiedBy>Tammy Burd</cp:lastModifiedBy>
  <cp:revision/>
  <cp:lastPrinted>2025-08-04T20:03:20Z</cp:lastPrinted>
  <dcterms:created xsi:type="dcterms:W3CDTF">2005-12-14T23:05:40Z</dcterms:created>
  <dcterms:modified xsi:type="dcterms:W3CDTF">2025-08-04T20:26:03Z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0x0101006B340274D24A544AB21BA3DBC1EDF8AE</vt:lpwstr>
  </property>
</Properties>
</file>