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Multifamily Department\Allocation\1 - Qualified Allocation Plans\2022\2 - Draft Docs\"/>
    </mc:Choice>
  </mc:AlternateContent>
  <xr:revisionPtr revIDLastSave="0" documentId="13_ncr:1_{7F5AE9F4-8352-401B-A93D-8190D3B5264A}" xr6:coauthVersionLast="47" xr6:coauthVersionMax="47" xr10:uidLastSave="{00000000-0000-0000-0000-000000000000}"/>
  <bookViews>
    <workbookView xWindow="-28920" yWindow="-120" windowWidth="29040" windowHeight="15840" xr2:uid="{00000000-000D-0000-FFFF-FFFF00000000}"/>
  </bookViews>
  <sheets>
    <sheet name="1.a Cost Cert - Total" sheetId="1" r:id="rId1"/>
    <sheet name="1.b Cost Cert - Indiv." sheetId="4" r:id="rId2"/>
    <sheet name="2 - PIS Acknowledgement" sheetId="2" r:id="rId3"/>
    <sheet name="3 - G.C. Cert." sheetId="3" r:id="rId4"/>
    <sheet name="4.a Annual Operating Expenses" sheetId="5" r:id="rId5"/>
    <sheet name="4.b Perm. Financing" sheetId="6" r:id="rId6"/>
    <sheet name="5- Syndicator Cert." sheetId="7" r:id="rId7"/>
    <sheet name="5.a- Syndicator Cert."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8" l="1"/>
  <c r="D98" i="4" l="1"/>
  <c r="F98" i="4"/>
  <c r="H98" i="4"/>
  <c r="F3" i="7" l="1"/>
  <c r="I12" i="5" l="1"/>
  <c r="B39" i="6" l="1"/>
  <c r="C28" i="6"/>
  <c r="B28" i="6"/>
  <c r="F3" i="6"/>
  <c r="B3" i="6"/>
  <c r="I44" i="5"/>
  <c r="I37" i="5"/>
  <c r="I28" i="5"/>
  <c r="J4" i="5"/>
  <c r="D4" i="5"/>
  <c r="B5" i="3"/>
  <c r="B9" i="2"/>
  <c r="D5" i="2"/>
  <c r="H3" i="2"/>
  <c r="D3" i="2"/>
  <c r="A28" i="2"/>
  <c r="D10" i="4"/>
  <c r="D8" i="4"/>
  <c r="D7" i="4"/>
  <c r="D6" i="4"/>
  <c r="H3" i="4"/>
  <c r="D3" i="4"/>
  <c r="C33" i="4"/>
  <c r="H32" i="4"/>
  <c r="E32" i="4"/>
  <c r="H31" i="4"/>
  <c r="E31" i="4"/>
  <c r="H30" i="4"/>
  <c r="E30" i="4"/>
  <c r="H29" i="4"/>
  <c r="E29" i="4"/>
  <c r="H28" i="4"/>
  <c r="E28" i="4"/>
  <c r="C24" i="4"/>
  <c r="H23" i="4"/>
  <c r="E23" i="4"/>
  <c r="H22" i="4"/>
  <c r="E22" i="4"/>
  <c r="H21" i="4"/>
  <c r="E21" i="4"/>
  <c r="H20" i="4"/>
  <c r="E20" i="4"/>
  <c r="H19" i="4"/>
  <c r="E19" i="4"/>
  <c r="A161" i="1"/>
  <c r="B40" i="6" l="1"/>
  <c r="I46" i="5"/>
  <c r="E33" i="4"/>
  <c r="E24" i="4"/>
  <c r="C35" i="4"/>
  <c r="E37" i="4" s="1"/>
  <c r="H148" i="4"/>
  <c r="H96" i="1"/>
  <c r="F96" i="1"/>
  <c r="F100" i="1" s="1"/>
  <c r="D96" i="1"/>
  <c r="D100" i="1" s="1"/>
  <c r="C22" i="1"/>
  <c r="H145" i="1" s="1"/>
  <c r="H30" i="1"/>
  <c r="H29" i="1"/>
  <c r="H28" i="1"/>
  <c r="H27" i="1"/>
  <c r="H26" i="1"/>
  <c r="C31" i="1"/>
  <c r="E30" i="1"/>
  <c r="E29" i="1"/>
  <c r="E28" i="1"/>
  <c r="E27" i="1"/>
  <c r="E26" i="1"/>
  <c r="H18" i="1"/>
  <c r="H19" i="1"/>
  <c r="H20" i="1"/>
  <c r="H21" i="1"/>
  <c r="H17" i="1"/>
  <c r="E18" i="1"/>
  <c r="E19" i="1"/>
  <c r="E20" i="1"/>
  <c r="E21" i="1"/>
  <c r="E17" i="1"/>
  <c r="B41" i="6" l="1"/>
  <c r="E35" i="4"/>
  <c r="E38" i="4" s="1"/>
  <c r="E39" i="4" s="1"/>
  <c r="H149" i="4"/>
  <c r="H151" i="4" s="1"/>
  <c r="F112" i="1"/>
  <c r="F116" i="1" s="1"/>
  <c r="H100" i="1"/>
  <c r="H150" i="4"/>
  <c r="E31" i="1"/>
  <c r="E22" i="1"/>
  <c r="H146" i="1" s="1"/>
  <c r="C33" i="1"/>
  <c r="E35" i="1" s="1"/>
  <c r="H112" i="1" l="1"/>
  <c r="H116" i="1" s="1"/>
  <c r="H147" i="1"/>
  <c r="H152" i="4"/>
  <c r="H122" i="4"/>
  <c r="F122" i="4"/>
  <c r="E33" i="1"/>
  <c r="E36" i="1" s="1"/>
  <c r="E37" i="1" s="1"/>
  <c r="H149" i="1" s="1"/>
  <c r="H150" i="1" l="1"/>
  <c r="H151" i="1" s="1"/>
  <c r="H148" i="1"/>
  <c r="H118" i="1"/>
  <c r="F118" i="1"/>
  <c r="F120" i="1" s="1"/>
  <c r="F124" i="1" s="1"/>
  <c r="D104" i="4"/>
  <c r="F104" i="4"/>
  <c r="F116" i="4" l="1"/>
  <c r="F120" i="4" s="1"/>
  <c r="F124" i="4" s="1"/>
  <c r="F128" i="4" s="1"/>
  <c r="H120" i="1"/>
  <c r="H124" i="1" s="1"/>
  <c r="H104" i="4"/>
  <c r="H116" i="4" l="1"/>
  <c r="H153" i="4" s="1"/>
  <c r="H154" i="4" s="1"/>
  <c r="H120" i="4" l="1"/>
  <c r="H124" i="4" s="1"/>
  <c r="H128" i="4" s="1"/>
</calcChain>
</file>

<file path=xl/sharedStrings.xml><?xml version="1.0" encoding="utf-8"?>
<sst xmlns="http://schemas.openxmlformats.org/spreadsheetml/2006/main" count="412" uniqueCount="237">
  <si>
    <t>FINAL COST CERTIFICATION - Attachment 1.a</t>
  </si>
  <si>
    <t>NIFA LIHTC Number:</t>
  </si>
  <si>
    <t>7-</t>
  </si>
  <si>
    <t>Total Number of Buildings:</t>
  </si>
  <si>
    <t>Building Identification Numbers:</t>
  </si>
  <si>
    <t>Owner Name:</t>
  </si>
  <si>
    <t>Owner Mailing Address:</t>
  </si>
  <si>
    <t>Owner's Federal Tax I.D. Number:</t>
  </si>
  <si>
    <t>Development Name:</t>
  </si>
  <si>
    <t>Development Address:</t>
  </si>
  <si>
    <t>(a)  Development Building and Rental Description:</t>
  </si>
  <si>
    <t>For purposes of the following, establish the total number and floor space of the LIHTC units and market rate units by projecting the greatest number of of rental units of each and the greatest amount of floor space to be occupied by low-income households in the Development.</t>
  </si>
  <si>
    <t>Low-income Units:</t>
  </si>
  <si>
    <t>Number of Units</t>
  </si>
  <si>
    <t>Size of Unit in Sq.Ft.</t>
  </si>
  <si>
    <t>Total Sq.Ft.</t>
  </si>
  <si>
    <t>Gross Tenant Paid Rent</t>
  </si>
  <si>
    <t>Utility Allowance</t>
  </si>
  <si>
    <t>Net Tenant Paid Rent</t>
  </si>
  <si>
    <t>Total</t>
  </si>
  <si>
    <t>Market Rate Units:</t>
  </si>
  <si>
    <t>Grand Total</t>
  </si>
  <si>
    <t>% Low Income - Units</t>
  </si>
  <si>
    <t>% Low Income  - Sq.Ft.</t>
  </si>
  <si>
    <t>Applicable Fraction</t>
  </si>
  <si>
    <t>(b) Actual Development Cost Schedule:</t>
  </si>
  <si>
    <t>Actual Development Costs</t>
  </si>
  <si>
    <t>Acquisition Eligible Basis</t>
  </si>
  <si>
    <t>Rehab/New Const. Eligible Basis      </t>
  </si>
  <si>
    <t>Land</t>
  </si>
  <si>
    <t>Total residential costs</t>
  </si>
  <si>
    <t>* Actual Development Costs</t>
  </si>
  <si>
    <t>Total Costs</t>
  </si>
  <si>
    <t>SUBTRACT FROM ELIGIBLE BASIS:</t>
  </si>
  <si>
    <t>TOTAL ELIGIBLE BASIS **</t>
  </si>
  <si>
    <t>TOTAL ADJUSTED ELIGIBLE BASIS</t>
  </si>
  <si>
    <t>TOTAL QUALIFIED BASIS</t>
  </si>
  <si>
    <t>Multiplied by Applicable Percentage***</t>
  </si>
  <si>
    <t>TOTAL LIHTC REQUESTED****</t>
  </si>
  <si>
    <t xml:space="preserve">* Column 1 should reflect all actual costs expended for each category.  These costs may not necessarily be reflected in Columns 2 and 3.  </t>
  </si>
  <si>
    <t xml:space="preserve">***The Applicable Percentage used should be the percentage for the month in which the building is placed-in-service or the elected percentage rate in the Carryover Allocation Agreement.  </t>
  </si>
  <si>
    <t>****The amounts should agree with the aggregated totals of columns 2 and 3 from each Individual Building Cost Certification.</t>
  </si>
  <si>
    <t>(c)  Threshold Test for Rehabilitation Cost</t>
  </si>
  <si>
    <t>To perform this test, project  the total number of units and square footage to be occupied by low income households by the end of the first year of the Credit Period.</t>
  </si>
  <si>
    <t>1.   Total number of LIHTC units in the Development</t>
  </si>
  <si>
    <t xml:space="preserve">2.   Total square footage of LIHTC units  </t>
  </si>
  <si>
    <t>3.   Unit fraction:  Line 1 / total number of units in the Development</t>
  </si>
  <si>
    <t>4.   Square footage fraction: Line 2 / total net rentable square footage in the Development</t>
  </si>
  <si>
    <t>5.   Applicable fraction (lesser of Line 3 or 4)</t>
  </si>
  <si>
    <t>6.   Eligible basis for rehab LIHTC x Line 5</t>
  </si>
  <si>
    <t>Under the penalty of perjury, no information contained in the Final Cost Certification Documentation and the Attachments thereto is in any way false or incorrect, and that the information contained within those documents is truly descriptive of the Development for which the LIHTC are being requested.  By my signature below, I also acknowledge that the total development cost, eligible basis amounts, and any other information contained in the Final Cost Certification documentation which may affect the amount of LIHTC allocated by the IRS Form(s) 8609 are final.  I further realize that I may be asked to provide further information, detailed accounting records, documents, and receipts at the request of NIFA to facilitate the issuance of IRS Form(s) 8609.</t>
  </si>
  <si>
    <t>Signature of Owner</t>
  </si>
  <si>
    <t>Date</t>
  </si>
  <si>
    <t>Owner's Federal Tax I.D. Number</t>
  </si>
  <si>
    <t>STATE OF</t>
  </si>
  <si>
    <t>COUNTY OF</t>
  </si>
  <si>
    <t>I, the undersigned, a Notary Public in and for said county, in said state, hereby certify that __________________________________, whose name is signed to the foregoing conveyance, acknowledged before me on this date, being informed of such document, he/she as officer and with full authority, executed said conveyance voluntarily on the day the same bears date.  Given under my hand and official Seal this _______ day of ____________________, 20___.</t>
  </si>
  <si>
    <t>Notary Public</t>
  </si>
  <si>
    <t xml:space="preserve">** For purposes of determining the amount of LIHTC allocable to the Development, NIFA will limit the amount of developer/contractor overhead, profit and fees, general requirements, and consultant fees included in the eligible basis to an amount not to exceed the limitation set forth in the scoring of the application for which it was reviewed and approved.  Also, NIFA will limit the amount of architecture/engineering fees included in the eligible basis to an amount not to exceed the limitation set forth in the scoring of the application for which it was reviewed and approved.  </t>
  </si>
  <si>
    <t xml:space="preserve">NIFA may consider a modification of these limitations upon receipt of a written request submitted with the Final Cost Certification Documentation justifying the variance.  If an identity of interest exists, NIFA may reduce the total amount of such fees if it deems such fees excessive.  </t>
  </si>
  <si>
    <t>INDIVIDUAL BUILDING FINAL COST CERTIFICATION - Attachment 1.b</t>
  </si>
  <si>
    <t>Building</t>
  </si>
  <si>
    <t>of</t>
  </si>
  <si>
    <t>total bldgs</t>
  </si>
  <si>
    <t>Address for THIS BUILDING:</t>
  </si>
  <si>
    <r>
      <t xml:space="preserve">(b) Total Development Cost Schedule </t>
    </r>
    <r>
      <rPr>
        <b/>
        <u/>
        <sz val="11"/>
        <rFont val="Arial"/>
        <family val="2"/>
      </rPr>
      <t>for this Building</t>
    </r>
    <r>
      <rPr>
        <b/>
        <sz val="11"/>
        <rFont val="Arial"/>
        <family val="2"/>
      </rPr>
      <t>:</t>
    </r>
  </si>
  <si>
    <t>PLACED IN SERVICE ACKNOWLEDGMENT - Attachment 2</t>
  </si>
  <si>
    <t>Building Address:</t>
  </si>
  <si>
    <t>Building Identification Number (BIN):</t>
  </si>
  <si>
    <t xml:space="preserve">I (we) </t>
  </si>
  <si>
    <t>hereinafter known as the “Owner,” hereby certifies that all units in the above-referenced Building are complete, ready and suitable for occupancy.  I (we) hereby certify that I (we) have read and understand Sections 42(e)(3) and 42(e)(4) of the Internal Revenue Code of 1986, as amended (the "Code") and that the costs claimed for LIHTC attributable to this building are true and accurate.</t>
  </si>
  <si>
    <t>I (we) understand that NIFA may request additional documentation to complete its review of the Final Cost Certification Documentation.  I (we) hereby certify that I (we) have read, understand and agree to abide by the Code, the rules of NIFA, the Cost Certification Procedures Manual and the compliance and monitoring requirements set forth in the Qualified Allocation Plan.</t>
  </si>
  <si>
    <r>
      <t>I certify that this Building was Placed-in-Service by:</t>
    </r>
    <r>
      <rPr>
        <b/>
        <u/>
        <sz val="12"/>
        <rFont val="Arial"/>
        <family val="2"/>
      </rPr>
      <t xml:space="preserve">                           </t>
    </r>
  </si>
  <si>
    <t>Date Building Placed in Service</t>
  </si>
  <si>
    <t>mm/dd/yyyy</t>
  </si>
  <si>
    <t xml:space="preserve"> </t>
  </si>
  <si>
    <t>GENERAL CONTRACTOR’S CERTIFICATE - Attachment 3</t>
  </si>
  <si>
    <t>The undersigned served as the general contractor of the real property constructed at:</t>
  </si>
  <si>
    <t>(Address)</t>
  </si>
  <si>
    <t xml:space="preserve">for </t>
  </si>
  <si>
    <t>(Owner)</t>
  </si>
  <si>
    <t xml:space="preserve">for which the undersigned acknowledges is to receive low-income housing tax credits under Section 42 of the Internal Revenue Code if 1986, as amended.  Accordingly, the undersigned hereby certifies to the Owner and the Nebraska Investment Finance Authority that the Development was constructed in conformity with the Plans and Specifications dated </t>
  </si>
  <si>
    <t xml:space="preserve">and in accordance with the design standards, green standards, and </t>
  </si>
  <si>
    <r>
      <t>Dated</t>
    </r>
    <r>
      <rPr>
        <u/>
        <sz val="11"/>
        <rFont val="Arial"/>
        <family val="2"/>
      </rPr>
      <t xml:space="preserve">  </t>
    </r>
  </si>
  <si>
    <t xml:space="preserve">    Name of General Contractor</t>
  </si>
  <si>
    <t xml:space="preserve">By </t>
  </si>
  <si>
    <t>(Signature)</t>
  </si>
  <si>
    <t xml:space="preserve">Name </t>
  </si>
  <si>
    <t xml:space="preserve">Title </t>
  </si>
  <si>
    <t>Printed Name of Signatory</t>
  </si>
  <si>
    <t>ANNUAL OPERATING EXPENSE INFORMATION</t>
  </si>
  <si>
    <t>(Attachment 4.a)</t>
  </si>
  <si>
    <t>NIFA #:   7-</t>
  </si>
  <si>
    <t>(a)</t>
  </si>
  <si>
    <t>General and/or Administrative  Expenses:</t>
  </si>
  <si>
    <t>Advertising</t>
  </si>
  <si>
    <t>Legal</t>
  </si>
  <si>
    <t>Accounting/Auditing</t>
  </si>
  <si>
    <t>Security</t>
  </si>
  <si>
    <t>Management Fee</t>
  </si>
  <si>
    <t>Other</t>
  </si>
  <si>
    <t>Total General and/or Administrative Expenses</t>
  </si>
  <si>
    <t>(b)</t>
  </si>
  <si>
    <t>Operating Expenses:</t>
  </si>
  <si>
    <t>Trash Removal</t>
  </si>
  <si>
    <t>Electricity</t>
  </si>
  <si>
    <t>Water/Sewer</t>
  </si>
  <si>
    <t>Gas</t>
  </si>
  <si>
    <t>Snow Removal</t>
  </si>
  <si>
    <t>Total Operating Expenses</t>
  </si>
  <si>
    <t>( c)</t>
  </si>
  <si>
    <t>Maintenance Expenses:</t>
  </si>
  <si>
    <t>Exterminating</t>
  </si>
  <si>
    <t>Elevator</t>
  </si>
  <si>
    <t>Total Maintenance Expenses</t>
  </si>
  <si>
    <t>(d)</t>
  </si>
  <si>
    <t>Other Expenses:</t>
  </si>
  <si>
    <t>Insurance</t>
  </si>
  <si>
    <r>
      <t xml:space="preserve">Real Estate Taxes </t>
    </r>
    <r>
      <rPr>
        <sz val="10"/>
        <rFont val="Arial"/>
        <family val="2"/>
      </rPr>
      <t>(Assessed Value: ______ x Mill Levy Rate: ____)</t>
    </r>
  </si>
  <si>
    <t>Annual Commercial Space Expenses</t>
  </si>
  <si>
    <t>Total Other Expenses</t>
  </si>
  <si>
    <t>Total Expenses (total (a) through (d) above)</t>
  </si>
  <si>
    <t>(e)</t>
  </si>
  <si>
    <t>Additional Information:</t>
  </si>
  <si>
    <t>Annual Replacement Reserves</t>
  </si>
  <si>
    <t>Estimated annual increase in Expenses must be 3%.</t>
  </si>
  <si>
    <t>How were expenses and reserves determined?</t>
  </si>
  <si>
    <t>PERMANENT FINANCING - Attachment 4.b</t>
  </si>
  <si>
    <t>NIFA #:  7-</t>
  </si>
  <si>
    <t>List all Permanent Financing Sources for the Development</t>
  </si>
  <si>
    <t>Debt</t>
  </si>
  <si>
    <t xml:space="preserve">Name of Lender </t>
  </si>
  <si>
    <t>Amount of Funds ($)</t>
  </si>
  <si>
    <t>Annual Debt Service ($)</t>
  </si>
  <si>
    <t>Interest Rate</t>
  </si>
  <si>
    <t>Amort. Period (mos.)</t>
  </si>
  <si>
    <t>Term of Loan (years)</t>
  </si>
  <si>
    <t>Address of Lender(s)</t>
  </si>
  <si>
    <t>Contact Person</t>
  </si>
  <si>
    <t>Phone Number</t>
  </si>
  <si>
    <t>Sub-total (Debt)</t>
  </si>
  <si>
    <t>Equity</t>
  </si>
  <si>
    <t>Proceeds from the Sale of LIHTCs</t>
  </si>
  <si>
    <t>Proceeds from the Sale of Federal Historic Tax Credits</t>
  </si>
  <si>
    <t>Developer Equity</t>
  </si>
  <si>
    <t xml:space="preserve">Other: </t>
  </si>
  <si>
    <t>Sub-total (Equity)</t>
  </si>
  <si>
    <t>Difference from Total Uses</t>
  </si>
  <si>
    <t>SYNDICATOR CERTIFICATION - ATTACHMENT 5</t>
  </si>
  <si>
    <t>Owner of the real property located at</t>
  </si>
  <si>
    <t>otherwise known as</t>
  </si>
  <si>
    <t>(Development Name)</t>
  </si>
  <si>
    <t>hereby certifies that based on an LIHTC amount of</t>
  </si>
  <si>
    <t>the total amount of equity provided was</t>
  </si>
  <si>
    <t>which equates to a price per</t>
  </si>
  <si>
    <t>credit of</t>
  </si>
  <si>
    <t>.</t>
  </si>
  <si>
    <t>Other Monthly Income:</t>
  </si>
  <si>
    <t>List source of other Income:</t>
  </si>
  <si>
    <t>Demolition (rehab)</t>
  </si>
  <si>
    <t>Demolition (new)</t>
  </si>
  <si>
    <t>Survey</t>
  </si>
  <si>
    <t>Real Estate Attorney</t>
  </si>
  <si>
    <t>LIHTC Consultant Fee</t>
  </si>
  <si>
    <t>Real Estate Consultant</t>
  </si>
  <si>
    <t>General Requirements</t>
  </si>
  <si>
    <t>Cost Certification</t>
  </si>
  <si>
    <t>Underwriter Fees</t>
  </si>
  <si>
    <t>Over Architect/Engineering Fee Limit</t>
  </si>
  <si>
    <t>Over Developer/Contractor Fee Limit</t>
  </si>
  <si>
    <t>Site Grading, Clearing, Etc.</t>
  </si>
  <si>
    <t>Off‑site Improvements</t>
  </si>
  <si>
    <t>New Building Hard Costs</t>
  </si>
  <si>
    <t>Rehabilitation Hard Costs</t>
  </si>
  <si>
    <t>Accessory Building</t>
  </si>
  <si>
    <t>Construction Insurance</t>
  </si>
  <si>
    <t>Construction Loan Interest</t>
  </si>
  <si>
    <t>Construction Period Taxes</t>
  </si>
  <si>
    <t>Bridge Loan Expense</t>
  </si>
  <si>
    <t>Property Appraisal</t>
  </si>
  <si>
    <t>LIHTC Fees</t>
  </si>
  <si>
    <t>Environmental Study/Review</t>
  </si>
  <si>
    <t>Market Study</t>
  </si>
  <si>
    <t>Contractor Overhead</t>
  </si>
  <si>
    <t>Contractor Profit</t>
  </si>
  <si>
    <t>Developer Overhead</t>
  </si>
  <si>
    <t>Developer Fee</t>
  </si>
  <si>
    <t>Perm. Loan Orig. Fee</t>
  </si>
  <si>
    <t>Rent-up Reserves</t>
  </si>
  <si>
    <t>Operating Reserves</t>
  </si>
  <si>
    <t>Grant Proceeds</t>
  </si>
  <si>
    <t>Non-qualified Non-recourse Financing</t>
  </si>
  <si>
    <t>Non-qualified Portion of Higher Quality Units</t>
  </si>
  <si>
    <t>Historic Tax Credits (on residential portion only)</t>
  </si>
  <si>
    <t>Cost Attributable to Commercial Space in Development</t>
  </si>
  <si>
    <t>Project Located in Qualified Census Tract (QCT) x 130% or Basis Boost Requested (up to 130%)</t>
  </si>
  <si>
    <r>
      <t xml:space="preserve">Developer Fee/Acquisition of Existing Building.  </t>
    </r>
    <r>
      <rPr>
        <sz val="8"/>
        <rFont val="Arial"/>
        <family val="2"/>
      </rPr>
      <t>The developer fee will be allowed on the acquisition cost of an existing building that is to be rehabilitated.  The developer fee will be limited to 5% of the building acquisition costs excluding the cost of land and fees associated with the purchase of the land.  Acquisition cost of the existing building(s) must be supported by an appraisal from an unrelated third party and a settlement statement.</t>
    </r>
  </si>
  <si>
    <r>
      <t xml:space="preserve">The final amount of LIHTC for a Development will be determined by NIFA.  </t>
    </r>
    <r>
      <rPr>
        <b/>
        <sz val="8"/>
        <rFont val="Arial"/>
        <family val="2"/>
      </rPr>
      <t>NOTE:  NIFA will determine the amount of LIHTC to be allocated to any Development based upon the eligible basis and equity funding gap method.</t>
    </r>
  </si>
  <si>
    <t>Existing Structures</t>
  </si>
  <si>
    <t>Multiplied by Applicable Fraction</t>
  </si>
  <si>
    <t>Engineering Fees</t>
  </si>
  <si>
    <t>Birdge Loan Expense</t>
  </si>
  <si>
    <t>Tax Opinion</t>
  </si>
  <si>
    <t>Acquisition Eligible</t>
  </si>
  <si>
    <t>Rehab/New</t>
  </si>
  <si>
    <t>Internet Service</t>
  </si>
  <si>
    <t>Office Supplies</t>
  </si>
  <si>
    <t>Salaries</t>
  </si>
  <si>
    <t>Painting &amp; Repairs</t>
  </si>
  <si>
    <t xml:space="preserve">Grounds / Landscape </t>
  </si>
  <si>
    <t>Internet Maintenance Costs</t>
  </si>
  <si>
    <t>amenities set forth in the owner's low income housing tax credit application dated</t>
  </si>
  <si>
    <t xml:space="preserve">    Name of Limited Partner/Member</t>
  </si>
  <si>
    <t xml:space="preserve">The undersigned as the Limited Partner/Member of </t>
  </si>
  <si>
    <t>Other:</t>
  </si>
  <si>
    <t>To perform this test, project the total number of units and square footage to be occupied by low income households by the end of the first year of the Credit Period.</t>
  </si>
  <si>
    <t>Commission Expires</t>
  </si>
  <si>
    <t>AHTC Fees</t>
  </si>
  <si>
    <t>Upfront LIHTC Compliance Fees</t>
  </si>
  <si>
    <t>Upfront AHTC Compliance Fees</t>
  </si>
  <si>
    <t>NIFA Annual AHTC Compliance Fee</t>
  </si>
  <si>
    <t>7.   Threshold test for rehab LIHTC: Line 6 / Line 1                                                                                         (This amount must equal or exceed $6,700)</t>
  </si>
  <si>
    <t>NIFA Annual LIHTC Compliance Fee</t>
  </si>
  <si>
    <t>Proceeds from the Sale of AHTCs</t>
  </si>
  <si>
    <t>SYNDICATOR CERTIFICATION - ATTACHMENT 5.a</t>
  </si>
  <si>
    <t>Type of Unit (Bedroom size)</t>
  </si>
  <si>
    <r>
      <t xml:space="preserve">7.   Threshold test for rehab LIHTC: Line 6 / Line 1                                                                                   </t>
    </r>
    <r>
      <rPr>
        <sz val="9"/>
        <rFont val="Arial"/>
        <family val="2"/>
      </rPr>
      <t xml:space="preserve">      (This amount must equal or exceed $7,100-amount subject to change based on §42 rehabilitiation  requirements. )</t>
    </r>
  </si>
  <si>
    <t>Architect Fee-Design</t>
  </si>
  <si>
    <t>Architect Fee-Supervision</t>
  </si>
  <si>
    <t>Construction Loan Origination Fee</t>
  </si>
  <si>
    <t>Title &amp; Recording-Perm. Fin.</t>
  </si>
  <si>
    <t>Lenders Counsel Fee</t>
  </si>
  <si>
    <t>Legal &amp; Organizational</t>
  </si>
  <si>
    <t>Other Reseves</t>
  </si>
  <si>
    <t>Archtect Fee-Design</t>
  </si>
  <si>
    <t>Construction LoanOrigination Fee</t>
  </si>
  <si>
    <t>Other Reserves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</si>
</sst>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000_);_(&quot;$&quot;* \(#,##0.000000\);_(&quot;$&quot;* &quot;-&quot;??????_);_(@_)"/>
  </numFmts>
  <fonts count="18" x14ac:knownFonts="1">
    <font>
      <sz val="11"/>
      <color theme="1"/>
      <name val="Calibri"/>
      <family val="2"/>
      <scheme val="minor"/>
    </font>
    <font>
      <sz val="11"/>
      <color theme="1"/>
      <name val="Calibri"/>
      <family val="2"/>
      <scheme val="minor"/>
    </font>
    <font>
      <b/>
      <sz val="11"/>
      <name val="Arial"/>
      <family val="2"/>
    </font>
    <font>
      <sz val="11"/>
      <name val="Arial"/>
      <family val="2"/>
    </font>
    <font>
      <b/>
      <u/>
      <sz val="11"/>
      <name val="Arial"/>
      <family val="2"/>
    </font>
    <font>
      <sz val="10"/>
      <name val="Arial"/>
      <family val="2"/>
    </font>
    <font>
      <b/>
      <sz val="12"/>
      <name val="Arial"/>
      <family val="2"/>
    </font>
    <font>
      <sz val="12"/>
      <name val="Arial"/>
      <family val="2"/>
    </font>
    <font>
      <b/>
      <u/>
      <sz val="12"/>
      <name val="Arial"/>
      <family val="2"/>
    </font>
    <font>
      <u/>
      <sz val="11"/>
      <name val="Arial"/>
      <family val="2"/>
    </font>
    <font>
      <b/>
      <sz val="10"/>
      <name val="Arial"/>
      <family val="2"/>
    </font>
    <font>
      <sz val="11"/>
      <color theme="1"/>
      <name val="Arial"/>
      <family val="2"/>
    </font>
    <font>
      <sz val="8"/>
      <color theme="1"/>
      <name val="Calibri"/>
      <family val="2"/>
      <scheme val="minor"/>
    </font>
    <font>
      <sz val="9"/>
      <name val="Calibri"/>
      <family val="2"/>
      <scheme val="minor"/>
    </font>
    <font>
      <sz val="11"/>
      <name val="Calibri"/>
      <family val="2"/>
      <scheme val="minor"/>
    </font>
    <font>
      <sz val="8"/>
      <name val="Arial"/>
      <family val="2"/>
    </font>
    <font>
      <b/>
      <sz val="8"/>
      <name val="Arial"/>
      <family val="2"/>
    </font>
    <font>
      <sz val="9"/>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6">
    <xf numFmtId="0" fontId="0" fillId="0" borderId="0" xfId="0"/>
    <xf numFmtId="0" fontId="0" fillId="0" borderId="0" xfId="0"/>
    <xf numFmtId="0" fontId="3" fillId="0" borderId="0" xfId="0" applyFont="1"/>
    <xf numFmtId="0" fontId="2" fillId="0" borderId="0" xfId="0" applyFont="1" applyAlignment="1">
      <alignment horizontal="center"/>
    </xf>
    <xf numFmtId="0" fontId="3" fillId="0" borderId="0" xfId="0" applyFont="1" applyFill="1" applyBorder="1" applyAlignment="1">
      <alignment horizontal="right"/>
    </xf>
    <xf numFmtId="0" fontId="3" fillId="2" borderId="1" xfId="0" applyFont="1" applyFill="1" applyBorder="1" applyAlignment="1" applyProtection="1">
      <alignment horizontal="center"/>
      <protection locked="0"/>
    </xf>
    <xf numFmtId="0" fontId="3" fillId="0" borderId="0" xfId="0" applyFont="1" applyAlignment="1">
      <alignment horizontal="left"/>
    </xf>
    <xf numFmtId="0" fontId="3" fillId="0" borderId="3" xfId="0" applyFont="1" applyBorder="1" applyAlignment="1">
      <alignment horizontal="center" wrapText="1"/>
    </xf>
    <xf numFmtId="0" fontId="3" fillId="0" borderId="3" xfId="0" applyFont="1" applyBorder="1"/>
    <xf numFmtId="0" fontId="3" fillId="2" borderId="3" xfId="0" applyFont="1" applyFill="1" applyBorder="1" applyAlignment="1" applyProtection="1">
      <alignment horizontal="right"/>
      <protection locked="0"/>
    </xf>
    <xf numFmtId="164" fontId="3" fillId="3" borderId="3" xfId="1" applyNumberFormat="1" applyFont="1" applyFill="1" applyBorder="1"/>
    <xf numFmtId="0" fontId="3" fillId="3" borderId="3" xfId="0" applyFont="1" applyFill="1" applyBorder="1"/>
    <xf numFmtId="0" fontId="3" fillId="4" borderId="3" xfId="0" applyFont="1" applyFill="1" applyBorder="1"/>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10" fontId="3" fillId="3" borderId="3" xfId="3" applyNumberFormat="1" applyFont="1" applyFill="1" applyBorder="1"/>
    <xf numFmtId="0" fontId="2" fillId="0" borderId="0" xfId="0" applyFont="1" applyAlignment="1"/>
    <xf numFmtId="0" fontId="3" fillId="0" borderId="0" xfId="0" applyFont="1" applyFill="1"/>
    <xf numFmtId="0" fontId="3" fillId="0" borderId="0" xfId="0" applyFont="1" applyAlignment="1">
      <alignment horizontal="center"/>
    </xf>
    <xf numFmtId="3" fontId="3" fillId="2" borderId="3" xfId="0" applyNumberFormat="1" applyFont="1" applyFill="1" applyBorder="1" applyAlignment="1" applyProtection="1">
      <alignment horizontal="right"/>
      <protection locked="0"/>
    </xf>
    <xf numFmtId="3" fontId="3" fillId="3" borderId="3" xfId="1" applyNumberFormat="1" applyFont="1" applyFill="1" applyBorder="1"/>
    <xf numFmtId="3" fontId="3" fillId="3" borderId="3" xfId="0" applyNumberFormat="1" applyFont="1" applyFill="1" applyBorder="1"/>
    <xf numFmtId="0" fontId="0" fillId="0" borderId="0" xfId="0"/>
    <xf numFmtId="0" fontId="3" fillId="0" borderId="0" xfId="0" applyFont="1" applyAlignment="1">
      <alignment horizontal="left"/>
    </xf>
    <xf numFmtId="164" fontId="3" fillId="3" borderId="3" xfId="1" applyNumberFormat="1" applyFont="1" applyFill="1" applyBorder="1"/>
    <xf numFmtId="0" fontId="3" fillId="3" borderId="3" xfId="0" applyFont="1" applyFill="1" applyBorder="1"/>
    <xf numFmtId="0" fontId="3" fillId="0" borderId="0" xfId="0" applyFont="1"/>
    <xf numFmtId="0" fontId="3" fillId="0" borderId="0" xfId="0" applyFont="1" applyFill="1" applyBorder="1" applyAlignment="1">
      <alignment horizontal="right"/>
    </xf>
    <xf numFmtId="0" fontId="3" fillId="2" borderId="1" xfId="0" applyFont="1" applyFill="1" applyBorder="1" applyAlignment="1" applyProtection="1">
      <alignment horizontal="center"/>
      <protection locked="0"/>
    </xf>
    <xf numFmtId="0" fontId="3" fillId="3" borderId="1" xfId="0" applyFont="1" applyFill="1" applyBorder="1" applyAlignment="1"/>
    <xf numFmtId="0" fontId="3" fillId="0" borderId="0" xfId="0" applyFont="1" applyFill="1" applyAlignment="1">
      <alignment horizontal="center"/>
    </xf>
    <xf numFmtId="0" fontId="3" fillId="0" borderId="1" xfId="0" applyFont="1" applyFill="1" applyBorder="1" applyAlignment="1">
      <alignment horizontal="center"/>
    </xf>
    <xf numFmtId="0" fontId="0" fillId="0" borderId="0" xfId="0"/>
    <xf numFmtId="0" fontId="7" fillId="0" borderId="0" xfId="0" applyFont="1"/>
    <xf numFmtId="0" fontId="6" fillId="0" borderId="0" xfId="0" applyFont="1" applyAlignment="1">
      <alignment horizontal="center"/>
    </xf>
    <xf numFmtId="0" fontId="7" fillId="0" borderId="0" xfId="0" applyFont="1" applyFill="1" applyBorder="1" applyAlignment="1">
      <alignment horizontal="right"/>
    </xf>
    <xf numFmtId="0" fontId="7" fillId="3" borderId="0" xfId="0" applyFont="1" applyFill="1" applyBorder="1" applyAlignment="1"/>
    <xf numFmtId="0" fontId="7" fillId="2" borderId="0" xfId="0" applyFont="1" applyFill="1" applyBorder="1" applyAlignment="1" applyProtection="1">
      <alignment horizontal="center"/>
      <protection locked="0"/>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0" xfId="0" applyFont="1" applyAlignment="1">
      <alignment horizontal="left"/>
    </xf>
    <xf numFmtId="0" fontId="7" fillId="0" borderId="0" xfId="0" applyFont="1" applyFill="1" applyBorder="1" applyAlignment="1"/>
    <xf numFmtId="0" fontId="7" fillId="0" borderId="0" xfId="0" applyFont="1" applyFill="1" applyBorder="1"/>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7" fillId="0" borderId="0" xfId="0" applyFont="1" applyFill="1" applyBorder="1" applyAlignment="1">
      <alignment horizontal="left"/>
    </xf>
    <xf numFmtId="0" fontId="7" fillId="3" borderId="1" xfId="0" applyNumberFormat="1" applyFont="1" applyFill="1" applyBorder="1" applyAlignment="1" applyProtection="1"/>
    <xf numFmtId="0" fontId="7" fillId="0" borderId="0" xfId="0" applyNumberFormat="1" applyFont="1" applyFill="1" applyBorder="1" applyAlignment="1" applyProtection="1"/>
    <xf numFmtId="0" fontId="7" fillId="0" borderId="0" xfId="0" applyFont="1" applyAlignment="1">
      <alignment horizontal="left" vertical="center" wrapText="1"/>
    </xf>
    <xf numFmtId="0" fontId="7" fillId="0" borderId="11" xfId="0" applyFont="1" applyBorder="1"/>
    <xf numFmtId="0" fontId="7" fillId="0" borderId="10" xfId="0" applyFont="1" applyBorder="1"/>
    <xf numFmtId="0" fontId="7" fillId="0" borderId="12" xfId="0" applyFont="1" applyBorder="1"/>
    <xf numFmtId="0" fontId="7" fillId="0" borderId="13" xfId="0" applyFont="1" applyBorder="1"/>
    <xf numFmtId="0" fontId="7" fillId="0" borderId="0" xfId="0" applyFont="1" applyBorder="1"/>
    <xf numFmtId="0" fontId="7" fillId="0" borderId="14" xfId="0" applyFont="1" applyBorder="1"/>
    <xf numFmtId="0" fontId="7" fillId="0" borderId="1" xfId="0" applyFont="1" applyBorder="1"/>
    <xf numFmtId="0" fontId="7" fillId="0" borderId="16" xfId="0" applyFont="1" applyBorder="1"/>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left" vertical="center" wrapText="1"/>
    </xf>
    <xf numFmtId="0" fontId="3" fillId="0" borderId="0" xfId="0" applyFont="1" applyAlignment="1">
      <alignment horizontal="justify"/>
    </xf>
    <xf numFmtId="0" fontId="3" fillId="0" borderId="0" xfId="0" applyFont="1" applyBorder="1" applyAlignment="1">
      <alignment horizontal="center"/>
    </xf>
    <xf numFmtId="0" fontId="3" fillId="0" borderId="0" xfId="0" applyFont="1" applyBorder="1" applyAlignment="1">
      <alignment horizontal="center" vertical="top"/>
    </xf>
    <xf numFmtId="0" fontId="0" fillId="0" borderId="0" xfId="0"/>
    <xf numFmtId="0" fontId="3" fillId="0" borderId="0" xfId="0" applyFont="1"/>
    <xf numFmtId="0" fontId="7" fillId="0" borderId="0" xfId="0" applyFont="1"/>
    <xf numFmtId="0" fontId="6" fillId="0" borderId="0" xfId="0" applyFont="1"/>
    <xf numFmtId="0" fontId="7" fillId="3" borderId="1" xfId="0" applyFont="1" applyFill="1" applyBorder="1"/>
    <xf numFmtId="0" fontId="3" fillId="0" borderId="0" xfId="0" applyFont="1" applyFill="1" applyBorder="1" applyAlignment="1">
      <alignment horizontal="left"/>
    </xf>
    <xf numFmtId="0" fontId="0" fillId="0" borderId="0" xfId="0"/>
    <xf numFmtId="0" fontId="0" fillId="0" borderId="0" xfId="0"/>
    <xf numFmtId="0" fontId="2" fillId="0" borderId="0" xfId="0" applyFont="1" applyAlignment="1">
      <alignment horizontal="center"/>
    </xf>
    <xf numFmtId="0" fontId="3" fillId="0" borderId="0" xfId="0" applyFont="1" applyAlignment="1">
      <alignment horizontal="left"/>
    </xf>
    <xf numFmtId="0" fontId="3" fillId="0" borderId="3" xfId="0" applyFont="1" applyBorder="1"/>
    <xf numFmtId="0" fontId="3" fillId="3" borderId="3" xfId="0" applyFont="1" applyFill="1" applyBorder="1"/>
    <xf numFmtId="0" fontId="3" fillId="4" borderId="3" xfId="0" applyFont="1" applyFill="1" applyBorder="1"/>
    <xf numFmtId="0" fontId="3" fillId="0" borderId="0" xfId="0" applyFont="1" applyFill="1" applyBorder="1"/>
    <xf numFmtId="0" fontId="3" fillId="3" borderId="1" xfId="0" applyFont="1" applyFill="1" applyBorder="1" applyAlignment="1"/>
    <xf numFmtId="0" fontId="2" fillId="0" borderId="0" xfId="0" applyFont="1"/>
    <xf numFmtId="0" fontId="3"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3" borderId="7" xfId="0" applyFont="1" applyFill="1" applyBorder="1"/>
    <xf numFmtId="165" fontId="3" fillId="3" borderId="8" xfId="2" applyNumberFormat="1" applyFont="1" applyFill="1" applyBorder="1"/>
    <xf numFmtId="165" fontId="3" fillId="3" borderId="9" xfId="2" applyNumberFormat="1" applyFont="1" applyFill="1" applyBorder="1"/>
    <xf numFmtId="0" fontId="3" fillId="4" borderId="16" xfId="0" applyFont="1" applyFill="1" applyBorder="1"/>
    <xf numFmtId="0" fontId="3" fillId="4" borderId="27" xfId="0" applyFont="1" applyFill="1" applyBorder="1"/>
    <xf numFmtId="165" fontId="3" fillId="0" borderId="0" xfId="2" applyNumberFormat="1" applyFont="1" applyFill="1" applyBorder="1"/>
    <xf numFmtId="0" fontId="3" fillId="0" borderId="3" xfId="0" applyFont="1" applyBorder="1" applyAlignment="1">
      <alignment wrapText="1"/>
    </xf>
    <xf numFmtId="0" fontId="3" fillId="2" borderId="3" xfId="0" applyFont="1" applyFill="1" applyBorder="1" applyProtection="1">
      <protection locked="0"/>
    </xf>
    <xf numFmtId="0" fontId="3" fillId="4" borderId="0" xfId="0" applyFont="1" applyFill="1"/>
    <xf numFmtId="0" fontId="3" fillId="0" borderId="0" xfId="0" applyFont="1" applyAlignment="1">
      <alignment vertical="center"/>
    </xf>
    <xf numFmtId="0" fontId="0" fillId="0" borderId="0" xfId="0"/>
    <xf numFmtId="0" fontId="3"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left" vertical="center" wrapText="1"/>
    </xf>
    <xf numFmtId="0" fontId="3" fillId="0" borderId="0" xfId="0" applyFont="1" applyAlignment="1">
      <alignment horizontal="justify"/>
    </xf>
    <xf numFmtId="0" fontId="3" fillId="0" borderId="0" xfId="0" applyFont="1" applyBorder="1" applyAlignment="1">
      <alignment horizontal="center"/>
    </xf>
    <xf numFmtId="0" fontId="11" fillId="0" borderId="0" xfId="0" applyFont="1"/>
    <xf numFmtId="0" fontId="11" fillId="0" borderId="0" xfId="0" applyFont="1" applyAlignment="1">
      <alignment vertical="center"/>
    </xf>
    <xf numFmtId="0" fontId="0" fillId="0" borderId="0" xfId="0"/>
    <xf numFmtId="0" fontId="3" fillId="0" borderId="0" xfId="0" applyFont="1" applyAlignment="1">
      <alignment horizontal="justify"/>
    </xf>
    <xf numFmtId="0" fontId="3" fillId="0" borderId="0" xfId="0" applyFont="1" applyBorder="1" applyAlignment="1">
      <alignment horizontal="left"/>
    </xf>
    <xf numFmtId="10" fontId="3" fillId="0" borderId="0" xfId="3" applyNumberFormat="1" applyFont="1" applyFill="1" applyBorder="1"/>
    <xf numFmtId="3" fontId="3" fillId="5" borderId="3" xfId="0" applyNumberFormat="1" applyFont="1" applyFill="1" applyBorder="1" applyAlignment="1" applyProtection="1">
      <alignment horizontal="right"/>
      <protection locked="0"/>
    </xf>
    <xf numFmtId="0" fontId="12" fillId="0" borderId="0" xfId="0" applyFont="1"/>
    <xf numFmtId="0" fontId="13" fillId="0" borderId="0" xfId="0" applyFont="1"/>
    <xf numFmtId="0" fontId="14" fillId="0" borderId="0" xfId="0" applyFont="1"/>
    <xf numFmtId="0" fontId="15" fillId="0" borderId="0" xfId="0" applyFont="1" applyAlignment="1">
      <alignment horizontal="left" wrapText="1"/>
    </xf>
    <xf numFmtId="49" fontId="3" fillId="2" borderId="1" xfId="0" applyNumberFormat="1" applyFont="1" applyFill="1" applyBorder="1" applyAlignment="1" applyProtection="1">
      <alignment horizontal="left"/>
      <protection locked="0"/>
    </xf>
    <xf numFmtId="0" fontId="3" fillId="0" borderId="0" xfId="0" applyFont="1" applyAlignment="1">
      <alignment horizontal="left"/>
    </xf>
    <xf numFmtId="0" fontId="3" fillId="0" borderId="1" xfId="0" applyFont="1" applyFill="1" applyBorder="1" applyProtection="1"/>
    <xf numFmtId="165" fontId="3" fillId="0" borderId="0" xfId="2" applyNumberFormat="1" applyFont="1" applyFill="1" applyBorder="1" applyAlignment="1">
      <alignment horizontal="center"/>
    </xf>
    <xf numFmtId="42" fontId="3" fillId="2" borderId="3" xfId="2" applyNumberFormat="1" applyFont="1" applyFill="1" applyBorder="1" applyProtection="1">
      <protection locked="0"/>
    </xf>
    <xf numFmtId="42" fontId="3" fillId="2" borderId="3" xfId="0" applyNumberFormat="1" applyFont="1" applyFill="1" applyBorder="1" applyProtection="1">
      <protection locked="0"/>
    </xf>
    <xf numFmtId="42" fontId="3" fillId="5" borderId="1" xfId="0" applyNumberFormat="1" applyFont="1" applyFill="1" applyBorder="1" applyAlignment="1" applyProtection="1">
      <alignment horizontal="left"/>
      <protection locked="0"/>
    </xf>
    <xf numFmtId="0" fontId="7" fillId="0" borderId="0" xfId="0" applyFont="1" applyAlignment="1">
      <alignment horizontal="left" vertical="center" wrapText="1"/>
    </xf>
    <xf numFmtId="0" fontId="7" fillId="0" borderId="0" xfId="0" applyFont="1" applyAlignment="1">
      <alignment horizontal="left" wrapText="1"/>
    </xf>
    <xf numFmtId="0" fontId="3" fillId="0" borderId="0" xfId="0" applyFont="1" applyFill="1" applyBorder="1" applyAlignment="1" applyProtection="1">
      <alignment horizontal="center" vertical="center" wrapText="1"/>
    </xf>
    <xf numFmtId="0" fontId="11" fillId="0" borderId="0" xfId="0" applyFont="1" applyAlignment="1">
      <alignment horizontal="left" vertical="center"/>
    </xf>
    <xf numFmtId="0" fontId="3" fillId="0" borderId="0" xfId="0" applyFont="1" applyFill="1" applyBorder="1" applyAlignment="1" applyProtection="1">
      <alignment horizontal="center"/>
      <protection locked="0"/>
    </xf>
    <xf numFmtId="42" fontId="3" fillId="3" borderId="3" xfId="0" applyNumberFormat="1" applyFont="1" applyFill="1" applyBorder="1"/>
    <xf numFmtId="165" fontId="3" fillId="4" borderId="3" xfId="2" applyNumberFormat="1" applyFont="1" applyFill="1" applyBorder="1" applyAlignment="1">
      <alignment horizontal="center"/>
    </xf>
    <xf numFmtId="0" fontId="3" fillId="0" borderId="0" xfId="0" applyFont="1" applyAlignment="1">
      <alignment horizontal="left"/>
    </xf>
    <xf numFmtId="0" fontId="3" fillId="0" borderId="0" xfId="0" applyFont="1" applyAlignment="1">
      <alignment horizontal="left"/>
    </xf>
    <xf numFmtId="0" fontId="3" fillId="6" borderId="0" xfId="0" applyFont="1" applyFill="1"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vertical="center" wrapText="1"/>
    </xf>
    <xf numFmtId="165" fontId="3" fillId="4" borderId="3" xfId="2" applyNumberFormat="1" applyFont="1" applyFill="1" applyBorder="1" applyAlignment="1">
      <alignment horizontal="center"/>
    </xf>
    <xf numFmtId="0" fontId="0" fillId="0" borderId="0" xfId="0" applyBorder="1"/>
    <xf numFmtId="165" fontId="3" fillId="4" borderId="3" xfId="2" applyNumberFormat="1" applyFont="1" applyFill="1" applyBorder="1" applyAlignment="1">
      <alignment horizontal="center"/>
    </xf>
    <xf numFmtId="0" fontId="3" fillId="0" borderId="0" xfId="0" applyFont="1" applyBorder="1" applyAlignment="1">
      <alignment horizontal="left"/>
    </xf>
    <xf numFmtId="0" fontId="3" fillId="0" borderId="0" xfId="0" applyFont="1" applyAlignment="1">
      <alignment horizontal="left"/>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xf numFmtId="0" fontId="3" fillId="2" borderId="1" xfId="0" applyFont="1" applyFill="1" applyBorder="1" applyAlignment="1" applyProtection="1">
      <alignment horizontal="left" wrapText="1"/>
      <protection locked="0"/>
    </xf>
    <xf numFmtId="0" fontId="3"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left" wrapText="1"/>
    </xf>
    <xf numFmtId="0" fontId="2" fillId="0" borderId="0" xfId="0" applyFont="1" applyAlignment="1">
      <alignment horizontal="left"/>
    </xf>
    <xf numFmtId="0" fontId="14" fillId="5" borderId="1" xfId="0" applyFont="1" applyFill="1" applyBorder="1" applyAlignment="1" applyProtection="1">
      <protection locked="0"/>
    </xf>
    <xf numFmtId="165" fontId="3" fillId="2" borderId="3" xfId="2" applyNumberFormat="1" applyFont="1" applyFill="1" applyBorder="1" applyAlignment="1" applyProtection="1">
      <alignment horizontal="center"/>
      <protection locked="0"/>
    </xf>
    <xf numFmtId="165" fontId="3" fillId="4" borderId="3" xfId="2" applyNumberFormat="1" applyFont="1" applyFill="1" applyBorder="1" applyAlignment="1">
      <alignment horizontal="center"/>
    </xf>
    <xf numFmtId="165" fontId="3" fillId="2" borderId="5" xfId="2" applyNumberFormat="1" applyFont="1" applyFill="1" applyBorder="1" applyAlignment="1" applyProtection="1">
      <alignment horizontal="center"/>
      <protection locked="0"/>
    </xf>
    <xf numFmtId="165" fontId="3" fillId="2" borderId="6" xfId="2" applyNumberFormat="1" applyFont="1" applyFill="1" applyBorder="1" applyAlignment="1" applyProtection="1">
      <alignment horizontal="center"/>
      <protection locked="0"/>
    </xf>
    <xf numFmtId="0" fontId="3" fillId="0" borderId="5" xfId="0" applyFont="1"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4" fillId="0" borderId="2" xfId="0" applyFont="1" applyBorder="1" applyAlignment="1">
      <alignment horizontal="left"/>
    </xf>
    <xf numFmtId="0" fontId="14" fillId="0" borderId="6" xfId="0" applyFont="1" applyBorder="1" applyAlignment="1">
      <alignment horizontal="left"/>
    </xf>
    <xf numFmtId="0" fontId="0" fillId="0" borderId="6" xfId="0" applyBorder="1" applyAlignment="1">
      <alignment horizontal="center"/>
    </xf>
    <xf numFmtId="0" fontId="3" fillId="0" borderId="3"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6" xfId="0" applyFont="1" applyBorder="1" applyAlignment="1" applyProtection="1">
      <alignment horizontal="left"/>
      <protection locked="0"/>
    </xf>
    <xf numFmtId="0" fontId="2" fillId="0" borderId="3" xfId="0" applyFont="1" applyBorder="1" applyAlignment="1">
      <alignment horizontal="center" wrapText="1"/>
    </xf>
    <xf numFmtId="165" fontId="3" fillId="3" borderId="3" xfId="2" applyNumberFormat="1" applyFont="1" applyFill="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165" fontId="2" fillId="3" borderId="8" xfId="2" applyNumberFormat="1" applyFont="1" applyFill="1" applyBorder="1" applyAlignment="1">
      <alignment horizontal="center"/>
    </xf>
    <xf numFmtId="165" fontId="2" fillId="3" borderId="9" xfId="2" applyNumberFormat="1" applyFont="1" applyFill="1" applyBorder="1" applyAlignment="1">
      <alignment horizontal="center"/>
    </xf>
    <xf numFmtId="0" fontId="4" fillId="0" borderId="0" xfId="0" applyFont="1" applyAlignment="1">
      <alignment horizontal="left"/>
    </xf>
    <xf numFmtId="165" fontId="3" fillId="3" borderId="3" xfId="0" applyNumberFormat="1" applyFont="1" applyFill="1" applyBorder="1" applyAlignment="1">
      <alignment horizontal="center"/>
    </xf>
    <xf numFmtId="0" fontId="3" fillId="0" borderId="5" xfId="0" applyFont="1" applyBorder="1" applyAlignment="1">
      <alignment horizontal="left"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4" borderId="3" xfId="0" applyFont="1" applyFill="1" applyBorder="1" applyAlignment="1">
      <alignment horizontal="center"/>
    </xf>
    <xf numFmtId="9" fontId="3" fillId="2" borderId="5" xfId="3" applyFont="1" applyFill="1" applyBorder="1" applyAlignment="1" applyProtection="1">
      <alignment horizontal="center"/>
      <protection locked="0"/>
    </xf>
    <xf numFmtId="9" fontId="3" fillId="2" borderId="6" xfId="3" applyFont="1" applyFill="1" applyBorder="1" applyAlignment="1" applyProtection="1">
      <alignment horizontal="center"/>
      <protection locked="0"/>
    </xf>
    <xf numFmtId="0" fontId="15" fillId="0" borderId="0" xfId="0" applyFont="1" applyFill="1" applyAlignment="1">
      <alignment horizontal="left" wrapText="1"/>
    </xf>
    <xf numFmtId="0" fontId="15" fillId="0" borderId="0" xfId="0" applyFont="1" applyAlignment="1">
      <alignment horizontal="left" wrapText="1"/>
    </xf>
    <xf numFmtId="0" fontId="2" fillId="0" borderId="3" xfId="0" applyFont="1" applyBorder="1" applyAlignment="1">
      <alignment horizontal="left"/>
    </xf>
    <xf numFmtId="42" fontId="3" fillId="3" borderId="3" xfId="2" applyNumberFormat="1" applyFont="1" applyFill="1" applyBorder="1" applyAlignment="1">
      <alignment horizontal="center"/>
    </xf>
    <xf numFmtId="10" fontId="3" fillId="3" borderId="3" xfId="3" applyNumberFormat="1" applyFont="1" applyFill="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0" fillId="0" borderId="2" xfId="0" applyBorder="1" applyAlignment="1">
      <alignment horizontal="left" wrapText="1"/>
    </xf>
    <xf numFmtId="42" fontId="3" fillId="3" borderId="3" xfId="0" applyNumberFormat="1" applyFont="1" applyFill="1" applyBorder="1" applyAlignment="1">
      <alignment horizontal="center"/>
    </xf>
    <xf numFmtId="10" fontId="3" fillId="2" borderId="3" xfId="3"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3" borderId="1" xfId="0" applyFont="1" applyFill="1" applyBorder="1" applyAlignment="1">
      <alignment horizontal="center"/>
    </xf>
    <xf numFmtId="0" fontId="3" fillId="0" borderId="0" xfId="0" applyFont="1" applyBorder="1" applyAlignment="1">
      <alignment horizontal="center"/>
    </xf>
    <xf numFmtId="0" fontId="3" fillId="0" borderId="1" xfId="0" applyFont="1" applyFill="1" applyBorder="1" applyAlignment="1" applyProtection="1">
      <alignment horizontal="center"/>
    </xf>
    <xf numFmtId="0" fontId="14" fillId="0" borderId="2" xfId="0" applyFont="1" applyBorder="1" applyAlignment="1">
      <alignment horizontal="left" wrapText="1"/>
    </xf>
    <xf numFmtId="0" fontId="3" fillId="0" borderId="2" xfId="0" applyFont="1" applyBorder="1" applyAlignment="1">
      <alignment horizontal="left"/>
    </xf>
    <xf numFmtId="0" fontId="3" fillId="0" borderId="6" xfId="0" applyFont="1" applyBorder="1" applyAlignment="1">
      <alignment horizontal="left"/>
    </xf>
    <xf numFmtId="3" fontId="3" fillId="3" borderId="2" xfId="0" applyNumberFormat="1" applyFont="1" applyFill="1" applyBorder="1" applyAlignment="1"/>
    <xf numFmtId="0" fontId="0" fillId="0" borderId="6" xfId="0" applyBorder="1" applyAlignment="1"/>
    <xf numFmtId="164" fontId="3" fillId="3" borderId="2" xfId="0" applyNumberFormat="1" applyFont="1" applyFill="1" applyBorder="1" applyAlignment="1"/>
    <xf numFmtId="10" fontId="3" fillId="3" borderId="2" xfId="0" applyNumberFormat="1" applyFont="1" applyFill="1" applyBorder="1" applyAlignment="1"/>
    <xf numFmtId="10" fontId="3" fillId="3" borderId="2" xfId="3" applyNumberFormat="1" applyFont="1" applyFill="1" applyBorder="1" applyAlignment="1"/>
    <xf numFmtId="42" fontId="3" fillId="3" borderId="2" xfId="0" applyNumberFormat="1" applyFont="1" applyFill="1" applyBorder="1" applyAlignment="1"/>
    <xf numFmtId="0" fontId="3" fillId="0" borderId="3" xfId="0" applyFont="1" applyBorder="1" applyAlignment="1">
      <alignment horizontal="left" wrapText="1"/>
    </xf>
    <xf numFmtId="0" fontId="2" fillId="0" borderId="0" xfId="0" quotePrefix="1" applyFont="1" applyAlignment="1">
      <alignment horizontal="left"/>
    </xf>
    <xf numFmtId="0" fontId="16" fillId="0" borderId="0" xfId="0" applyFont="1" applyAlignment="1">
      <alignment horizontal="left" wrapText="1"/>
    </xf>
    <xf numFmtId="0" fontId="3" fillId="3" borderId="1" xfId="0" applyFont="1" applyFill="1" applyBorder="1" applyAlignment="1" applyProtection="1">
      <alignment horizontal="left"/>
    </xf>
    <xf numFmtId="0" fontId="0" fillId="0" borderId="6" xfId="0" applyBorder="1" applyAlignment="1">
      <alignment horizontal="left" wrapText="1"/>
    </xf>
    <xf numFmtId="0" fontId="14" fillId="0" borderId="6" xfId="0" applyFont="1" applyBorder="1" applyAlignment="1">
      <alignment horizontal="left" wrapText="1"/>
    </xf>
    <xf numFmtId="3" fontId="3" fillId="3" borderId="5" xfId="0" applyNumberFormat="1" applyFont="1" applyFill="1" applyBorder="1" applyAlignment="1"/>
    <xf numFmtId="164" fontId="3" fillId="3" borderId="5" xfId="0" applyNumberFormat="1" applyFont="1" applyFill="1" applyBorder="1" applyAlignment="1"/>
    <xf numFmtId="10" fontId="3" fillId="3" borderId="5" xfId="0" applyNumberFormat="1" applyFont="1" applyFill="1" applyBorder="1" applyAlignment="1"/>
    <xf numFmtId="10" fontId="3" fillId="3" borderId="5" xfId="3" applyNumberFormat="1" applyFont="1" applyFill="1" applyBorder="1" applyAlignment="1"/>
    <xf numFmtId="42" fontId="3" fillId="3" borderId="5" xfId="0" applyNumberFormat="1" applyFont="1" applyFill="1" applyBorder="1" applyAlignment="1"/>
    <xf numFmtId="42" fontId="0" fillId="0" borderId="6" xfId="0" applyNumberFormat="1" applyBorder="1" applyAlignment="1"/>
    <xf numFmtId="165" fontId="3" fillId="4" borderId="28" xfId="2" applyNumberFormat="1" applyFont="1" applyFill="1" applyBorder="1" applyAlignment="1">
      <alignment horizontal="center"/>
    </xf>
    <xf numFmtId="165" fontId="3" fillId="4" borderId="29" xfId="2" applyNumberFormat="1" applyFont="1" applyFill="1" applyBorder="1" applyAlignment="1">
      <alignment horizontal="center"/>
    </xf>
    <xf numFmtId="165" fontId="3" fillId="2" borderId="28" xfId="2" applyNumberFormat="1" applyFont="1" applyFill="1" applyBorder="1" applyAlignment="1" applyProtection="1">
      <alignment horizontal="center"/>
      <protection locked="0"/>
    </xf>
    <xf numFmtId="165" fontId="3" fillId="2" borderId="29" xfId="2" applyNumberFormat="1" applyFont="1" applyFill="1" applyBorder="1" applyAlignment="1" applyProtection="1">
      <alignment horizontal="center"/>
      <protection locked="0"/>
    </xf>
    <xf numFmtId="0" fontId="2" fillId="0" borderId="34" xfId="0" applyFont="1" applyBorder="1" applyAlignment="1">
      <alignment horizontal="left"/>
    </xf>
    <xf numFmtId="0" fontId="2" fillId="0" borderId="35" xfId="0" applyFont="1" applyBorder="1" applyAlignment="1">
      <alignment horizontal="left"/>
    </xf>
    <xf numFmtId="0" fontId="2" fillId="0" borderId="33" xfId="0" applyFont="1" applyBorder="1" applyAlignment="1">
      <alignment horizontal="left"/>
    </xf>
    <xf numFmtId="165" fontId="2" fillId="3" borderId="31" xfId="2" applyNumberFormat="1" applyFont="1" applyFill="1" applyBorder="1" applyAlignment="1">
      <alignment horizontal="center"/>
    </xf>
    <xf numFmtId="165" fontId="2" fillId="3" borderId="33" xfId="2" applyNumberFormat="1" applyFont="1" applyFill="1" applyBorder="1" applyAlignment="1">
      <alignment horizontal="center"/>
    </xf>
    <xf numFmtId="165" fontId="2" fillId="3" borderId="32" xfId="2" applyNumberFormat="1" applyFont="1" applyFill="1" applyBorder="1" applyAlignment="1">
      <alignment horizontal="center"/>
    </xf>
    <xf numFmtId="0" fontId="3" fillId="5" borderId="5" xfId="0" applyFont="1" applyFill="1" applyBorder="1" applyAlignment="1" applyProtection="1">
      <alignment horizontal="left"/>
      <protection locked="0"/>
    </xf>
    <xf numFmtId="0" fontId="3" fillId="5" borderId="2"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165" fontId="3" fillId="4" borderId="5" xfId="2" applyNumberFormat="1" applyFont="1" applyFill="1" applyBorder="1" applyAlignment="1">
      <alignment horizontal="center"/>
    </xf>
    <xf numFmtId="165" fontId="3" fillId="4" borderId="6" xfId="2" applyNumberFormat="1" applyFont="1" applyFill="1" applyBorder="1" applyAlignment="1">
      <alignment horizontal="center"/>
    </xf>
    <xf numFmtId="0" fontId="3" fillId="5" borderId="28" xfId="0" applyFont="1" applyFill="1" applyBorder="1" applyAlignment="1" applyProtection="1">
      <alignment horizontal="left"/>
      <protection locked="0"/>
    </xf>
    <xf numFmtId="0" fontId="3" fillId="5" borderId="30" xfId="0" applyFont="1" applyFill="1" applyBorder="1" applyAlignment="1" applyProtection="1">
      <alignment horizontal="left"/>
      <protection locked="0"/>
    </xf>
    <xf numFmtId="0" fontId="3" fillId="5" borderId="29" xfId="0" applyFont="1" applyFill="1" applyBorder="1" applyAlignment="1" applyProtection="1">
      <alignment horizontal="left"/>
      <protection locked="0"/>
    </xf>
    <xf numFmtId="0" fontId="3" fillId="0" borderId="0" xfId="0" applyFont="1" applyBorder="1"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6" fillId="0" borderId="0" xfId="0" applyFont="1" applyAlignment="1">
      <alignment horizontal="center"/>
    </xf>
    <xf numFmtId="0" fontId="7" fillId="0" borderId="0" xfId="0" applyFont="1" applyAlignment="1">
      <alignment horizontal="left"/>
    </xf>
    <xf numFmtId="0" fontId="7" fillId="3" borderId="1" xfId="0" applyFont="1" applyFill="1" applyBorder="1" applyAlignment="1" applyProtection="1">
      <alignment horizontal="left"/>
    </xf>
    <xf numFmtId="0" fontId="7" fillId="2" borderId="2"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0" fontId="7" fillId="0" borderId="15" xfId="0" applyFont="1" applyBorder="1" applyAlignment="1">
      <alignment horizontal="center"/>
    </xf>
    <xf numFmtId="0" fontId="7" fillId="0" borderId="1" xfId="0" applyFont="1" applyBorder="1" applyAlignment="1">
      <alignment horizontal="center"/>
    </xf>
    <xf numFmtId="0" fontId="7" fillId="2" borderId="2" xfId="0" applyFont="1" applyFill="1" applyBorder="1" applyAlignment="1" applyProtection="1">
      <alignment horizontal="center"/>
      <protection locked="0"/>
    </xf>
    <xf numFmtId="0" fontId="6" fillId="0" borderId="0" xfId="0" applyFont="1" applyAlignment="1">
      <alignment horizontal="left"/>
    </xf>
    <xf numFmtId="14" fontId="7" fillId="2" borderId="2" xfId="0" applyNumberFormat="1" applyFont="1" applyFill="1" applyBorder="1" applyAlignment="1" applyProtection="1">
      <alignment horizontal="center"/>
      <protection locked="0"/>
    </xf>
    <xf numFmtId="0" fontId="7" fillId="3" borderId="13" xfId="0" applyFont="1" applyFill="1" applyBorder="1" applyAlignment="1">
      <alignment horizontal="center"/>
    </xf>
    <xf numFmtId="0" fontId="7" fillId="3" borderId="0" xfId="0" applyFont="1" applyFill="1"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7" fillId="0" borderId="16"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7" fillId="2" borderId="15"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7" fillId="0" borderId="11" xfId="0" applyFont="1" applyBorder="1" applyAlignment="1">
      <alignment horizontal="center"/>
    </xf>
    <xf numFmtId="0" fontId="3" fillId="2" borderId="1" xfId="0" applyFont="1" applyFill="1" applyBorder="1" applyAlignment="1" applyProtection="1">
      <alignment horizontal="center" wrapText="1"/>
      <protection locked="0"/>
    </xf>
    <xf numFmtId="0" fontId="3" fillId="0" borderId="0" xfId="0" applyFont="1" applyFill="1" applyBorder="1" applyAlignment="1">
      <alignment horizontal="center" wrapText="1"/>
    </xf>
    <xf numFmtId="0" fontId="3" fillId="3" borderId="2"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4"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protection locked="0"/>
    </xf>
    <xf numFmtId="0" fontId="3" fillId="0" borderId="1" xfId="0" applyFont="1" applyFill="1" applyBorder="1" applyAlignment="1">
      <alignment horizontal="center"/>
    </xf>
    <xf numFmtId="0" fontId="3" fillId="0" borderId="10" xfId="0" applyFont="1" applyBorder="1" applyAlignment="1">
      <alignment horizontal="center" vertical="top"/>
    </xf>
    <xf numFmtId="0" fontId="0" fillId="0" borderId="10" xfId="0" applyBorder="1" applyAlignment="1">
      <alignment horizontal="center"/>
    </xf>
    <xf numFmtId="0" fontId="0" fillId="0" borderId="1" xfId="0" applyBorder="1" applyAlignment="1" applyProtection="1">
      <alignment horizontal="center" vertical="center" wrapText="1"/>
      <protection locked="0"/>
    </xf>
    <xf numFmtId="165" fontId="3" fillId="2" borderId="2" xfId="2" applyNumberFormat="1" applyFont="1" applyFill="1" applyBorder="1" applyAlignment="1" applyProtection="1">
      <alignment horizontal="center"/>
      <protection locked="0"/>
    </xf>
    <xf numFmtId="0" fontId="10" fillId="0" borderId="0" xfId="0" applyFont="1" applyAlignment="1">
      <alignment horizontal="center"/>
    </xf>
    <xf numFmtId="165" fontId="3" fillId="2" borderId="1" xfId="2" applyNumberFormat="1" applyFont="1" applyFill="1" applyBorder="1" applyAlignment="1" applyProtection="1">
      <alignment horizontal="center"/>
      <protection locked="0"/>
    </xf>
    <xf numFmtId="165" fontId="3" fillId="0" borderId="17" xfId="2" applyNumberFormat="1" applyFont="1" applyFill="1" applyBorder="1" applyAlignment="1">
      <alignment horizontal="center"/>
    </xf>
    <xf numFmtId="0" fontId="3" fillId="0" borderId="0" xfId="0" applyFont="1" applyAlignment="1" applyProtection="1">
      <alignment horizontal="left"/>
      <protection locked="0"/>
    </xf>
    <xf numFmtId="165" fontId="3" fillId="0" borderId="17" xfId="0" applyNumberFormat="1" applyFont="1" applyFill="1" applyBorder="1" applyAlignment="1">
      <alignment horizontal="center"/>
    </xf>
    <xf numFmtId="0" fontId="3" fillId="0" borderId="17" xfId="0" applyFont="1" applyFill="1" applyBorder="1" applyAlignment="1">
      <alignment horizontal="center"/>
    </xf>
    <xf numFmtId="0" fontId="3" fillId="0" borderId="4" xfId="0" applyFont="1" applyBorder="1" applyAlignment="1">
      <alignment horizontal="center" wrapText="1"/>
    </xf>
    <xf numFmtId="0" fontId="3" fillId="0" borderId="18" xfId="0" applyFont="1" applyBorder="1" applyAlignment="1">
      <alignment horizontal="center" wrapText="1"/>
    </xf>
    <xf numFmtId="42" fontId="3" fillId="2" borderId="20" xfId="0" applyNumberFormat="1" applyFont="1" applyFill="1" applyBorder="1" applyAlignment="1" applyProtection="1">
      <alignment horizontal="center" wrapText="1"/>
      <protection locked="0"/>
    </xf>
    <xf numFmtId="42" fontId="3" fillId="2" borderId="18" xfId="0" applyNumberFormat="1" applyFont="1" applyFill="1" applyBorder="1" applyAlignment="1" applyProtection="1">
      <alignment horizontal="center" wrapText="1"/>
      <protection locked="0"/>
    </xf>
    <xf numFmtId="42" fontId="3" fillId="2" borderId="25" xfId="0" applyNumberFormat="1" applyFont="1" applyFill="1" applyBorder="1" applyAlignment="1" applyProtection="1">
      <alignment horizontal="center" wrapText="1"/>
      <protection locked="0"/>
    </xf>
    <xf numFmtId="10" fontId="3" fillId="2" borderId="20" xfId="3" applyNumberFormat="1" applyFont="1" applyFill="1" applyBorder="1" applyAlignment="1" applyProtection="1">
      <alignment horizontal="center" wrapText="1"/>
      <protection locked="0"/>
    </xf>
    <xf numFmtId="10" fontId="3" fillId="2" borderId="18" xfId="3" applyNumberFormat="1" applyFont="1" applyFill="1" applyBorder="1" applyAlignment="1" applyProtection="1">
      <alignment horizontal="center" wrapText="1"/>
      <protection locked="0"/>
    </xf>
    <xf numFmtId="10" fontId="3" fillId="2" borderId="25" xfId="3" applyNumberFormat="1" applyFont="1" applyFill="1" applyBorder="1" applyAlignment="1" applyProtection="1">
      <alignment horizontal="center" wrapText="1"/>
      <protection locked="0"/>
    </xf>
    <xf numFmtId="0" fontId="3" fillId="2" borderId="20" xfId="0" applyFont="1" applyFill="1" applyBorder="1" applyAlignment="1" applyProtection="1">
      <alignment horizontal="center" wrapText="1"/>
      <protection locked="0"/>
    </xf>
    <xf numFmtId="0" fontId="3" fillId="2" borderId="18"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1"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42" fontId="3" fillId="2" borderId="20" xfId="2" applyNumberFormat="1" applyFont="1" applyFill="1" applyBorder="1" applyAlignment="1" applyProtection="1">
      <alignment horizontal="center" wrapText="1"/>
      <protection locked="0"/>
    </xf>
    <xf numFmtId="42" fontId="3" fillId="2" borderId="18" xfId="2" applyNumberFormat="1" applyFont="1" applyFill="1" applyBorder="1" applyAlignment="1" applyProtection="1">
      <alignment horizontal="center" wrapText="1"/>
      <protection locked="0"/>
    </xf>
    <xf numFmtId="42" fontId="3" fillId="2" borderId="25" xfId="2" applyNumberFormat="1" applyFont="1" applyFill="1" applyBorder="1" applyAlignment="1" applyProtection="1">
      <alignment horizontal="center" wrapText="1"/>
      <protection locked="0"/>
    </xf>
    <xf numFmtId="0" fontId="3" fillId="2" borderId="19"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2" fillId="0" borderId="3" xfId="0" applyFont="1" applyFill="1" applyBorder="1" applyAlignment="1">
      <alignment horizontal="center"/>
    </xf>
    <xf numFmtId="42" fontId="3" fillId="2" borderId="20" xfId="2" applyNumberFormat="1" applyFont="1" applyFill="1" applyBorder="1" applyAlignment="1" applyProtection="1">
      <alignment horizontal="center"/>
      <protection locked="0"/>
    </xf>
    <xf numFmtId="42" fontId="3" fillId="2" borderId="18" xfId="2" applyNumberFormat="1" applyFont="1" applyFill="1" applyBorder="1" applyAlignment="1" applyProtection="1">
      <alignment horizontal="center"/>
      <protection locked="0"/>
    </xf>
    <xf numFmtId="42" fontId="3" fillId="2" borderId="25" xfId="2" applyNumberFormat="1" applyFont="1" applyFill="1" applyBorder="1" applyAlignment="1" applyProtection="1">
      <alignment horizontal="center"/>
      <protection locked="0"/>
    </xf>
    <xf numFmtId="10" fontId="3" fillId="2" borderId="20" xfId="3" applyNumberFormat="1" applyFont="1" applyFill="1" applyBorder="1" applyAlignment="1" applyProtection="1">
      <alignment horizontal="center"/>
      <protection locked="0"/>
    </xf>
    <xf numFmtId="10" fontId="3" fillId="2" borderId="18" xfId="3" applyNumberFormat="1" applyFont="1" applyFill="1" applyBorder="1" applyAlignment="1" applyProtection="1">
      <alignment horizontal="center"/>
      <protection locked="0"/>
    </xf>
    <xf numFmtId="10" fontId="3" fillId="2" borderId="25" xfId="3" applyNumberFormat="1"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165" fontId="3" fillId="2" borderId="1" xfId="2" applyNumberFormat="1" applyFont="1" applyFill="1" applyBorder="1" applyAlignment="1" applyProtection="1">
      <alignment horizontal="center" vertical="center" wrapText="1"/>
      <protection locked="0"/>
    </xf>
    <xf numFmtId="166" fontId="3" fillId="2" borderId="1" xfId="2"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3" fillId="3" borderId="1" xfId="0" applyFont="1" applyFill="1" applyBorder="1" applyAlignment="1" applyProtection="1">
      <alignment horizontal="center" vertical="center" wrapText="1"/>
    </xf>
    <xf numFmtId="0" fontId="0" fillId="0" borderId="1" xfId="0" applyBorder="1" applyAlignment="1">
      <alignment wrapText="1"/>
    </xf>
    <xf numFmtId="0" fontId="0" fillId="0" borderId="0" xfId="0" applyAlignment="1">
      <alignment horizontal="center" vertical="center" wrapText="1"/>
    </xf>
    <xf numFmtId="0" fontId="11" fillId="0" borderId="10" xfId="0" applyFont="1" applyBorder="1" applyAlignment="1">
      <alignment horizontal="center"/>
    </xf>
    <xf numFmtId="0" fontId="0" fillId="0" borderId="1" xfId="0"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0" borderId="10" xfId="0" applyBorder="1" applyAlignment="1"/>
    <xf numFmtId="0" fontId="0" fillId="0" borderId="1" xfId="0"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3"/>
  <sheetViews>
    <sheetView tabSelected="1" zoomScaleNormal="100" workbookViewId="0">
      <selection activeCell="K130" sqref="K130"/>
    </sheetView>
  </sheetViews>
  <sheetFormatPr defaultRowHeight="14.4" x14ac:dyDescent="0.3"/>
  <cols>
    <col min="2" max="2" width="11.6640625" customWidth="1"/>
    <col min="3" max="3" width="11.44140625" customWidth="1"/>
    <col min="7" max="7" width="10.109375" customWidth="1"/>
  </cols>
  <sheetData>
    <row r="1" spans="1:9" x14ac:dyDescent="0.3">
      <c r="A1" s="143" t="s">
        <v>0</v>
      </c>
      <c r="B1" s="143"/>
      <c r="C1" s="143"/>
      <c r="D1" s="143"/>
      <c r="E1" s="143"/>
      <c r="F1" s="143"/>
      <c r="G1" s="143"/>
      <c r="H1" s="143"/>
      <c r="I1" s="143"/>
    </row>
    <row r="2" spans="1:9" x14ac:dyDescent="0.3">
      <c r="A2" s="3"/>
      <c r="B2" s="3"/>
      <c r="C2" s="3"/>
      <c r="D2" s="3"/>
      <c r="E2" s="3"/>
      <c r="F2" s="3"/>
      <c r="G2" s="3"/>
      <c r="H2" s="3"/>
      <c r="I2" s="3"/>
    </row>
    <row r="3" spans="1:9" x14ac:dyDescent="0.3">
      <c r="A3" s="139" t="s">
        <v>1</v>
      </c>
      <c r="B3" s="139"/>
      <c r="C3" s="4" t="s">
        <v>2</v>
      </c>
      <c r="D3" s="114"/>
      <c r="E3" s="1"/>
      <c r="F3" s="144" t="s">
        <v>3</v>
      </c>
      <c r="G3" s="144"/>
      <c r="H3" s="144"/>
      <c r="I3" s="5"/>
    </row>
    <row r="4" spans="1:9" x14ac:dyDescent="0.3">
      <c r="A4" s="139" t="s">
        <v>4</v>
      </c>
      <c r="B4" s="139"/>
      <c r="C4" s="139"/>
      <c r="D4" s="145"/>
      <c r="E4" s="145"/>
      <c r="F4" s="145"/>
      <c r="G4" s="145"/>
      <c r="H4" s="145"/>
      <c r="I4" s="145"/>
    </row>
    <row r="6" spans="1:9" x14ac:dyDescent="0.3">
      <c r="A6" s="139" t="s">
        <v>5</v>
      </c>
      <c r="B6" s="139"/>
      <c r="C6" s="139"/>
      <c r="D6" s="140"/>
      <c r="E6" s="140"/>
      <c r="F6" s="140"/>
      <c r="G6" s="140"/>
      <c r="H6" s="140"/>
      <c r="I6" s="140"/>
    </row>
    <row r="7" spans="1:9" x14ac:dyDescent="0.3">
      <c r="A7" s="139" t="s">
        <v>6</v>
      </c>
      <c r="B7" s="139"/>
      <c r="C7" s="139"/>
      <c r="D7" s="140"/>
      <c r="E7" s="140"/>
      <c r="F7" s="140"/>
      <c r="G7" s="140"/>
      <c r="H7" s="140"/>
      <c r="I7" s="140"/>
    </row>
    <row r="8" spans="1:9" x14ac:dyDescent="0.3">
      <c r="A8" s="139" t="s">
        <v>7</v>
      </c>
      <c r="B8" s="139"/>
      <c r="C8" s="139"/>
      <c r="D8" s="141"/>
      <c r="E8" s="141"/>
      <c r="F8" s="141"/>
      <c r="G8" s="141"/>
      <c r="H8" s="141"/>
      <c r="I8" s="141"/>
    </row>
    <row r="9" spans="1:9" x14ac:dyDescent="0.3">
      <c r="A9" s="1"/>
      <c r="B9" s="1"/>
      <c r="C9" s="1"/>
      <c r="D9" s="6"/>
      <c r="E9" s="6"/>
      <c r="F9" s="6"/>
      <c r="G9" s="6"/>
      <c r="H9" s="6"/>
      <c r="I9" s="6"/>
    </row>
    <row r="10" spans="1:9" x14ac:dyDescent="0.3">
      <c r="A10" s="139" t="s">
        <v>8</v>
      </c>
      <c r="B10" s="139"/>
      <c r="C10" s="139"/>
      <c r="D10" s="140"/>
      <c r="E10" s="140"/>
      <c r="F10" s="140"/>
      <c r="G10" s="140"/>
      <c r="H10" s="140"/>
      <c r="I10" s="140"/>
    </row>
    <row r="11" spans="1:9" x14ac:dyDescent="0.3">
      <c r="A11" s="139" t="s">
        <v>9</v>
      </c>
      <c r="B11" s="139"/>
      <c r="C11" s="139"/>
      <c r="D11" s="142"/>
      <c r="E11" s="142"/>
      <c r="F11" s="142"/>
      <c r="G11" s="142"/>
      <c r="H11" s="142"/>
      <c r="I11" s="142"/>
    </row>
    <row r="12" spans="1:9" s="105" customFormat="1" x14ac:dyDescent="0.3">
      <c r="A12" s="129"/>
      <c r="B12" s="129"/>
      <c r="C12" s="129"/>
      <c r="D12" s="130"/>
      <c r="E12" s="130"/>
      <c r="F12" s="130"/>
      <c r="G12" s="130"/>
      <c r="H12" s="130"/>
      <c r="I12" s="130"/>
    </row>
    <row r="13" spans="1:9" x14ac:dyDescent="0.3">
      <c r="A13" s="149" t="s">
        <v>11</v>
      </c>
      <c r="B13" s="149"/>
      <c r="C13" s="149"/>
      <c r="D13" s="149"/>
      <c r="E13" s="149"/>
      <c r="F13" s="149"/>
      <c r="G13" s="149"/>
      <c r="H13" s="149"/>
      <c r="I13" s="149"/>
    </row>
    <row r="15" spans="1:9" x14ac:dyDescent="0.3">
      <c r="A15" s="150" t="s">
        <v>12</v>
      </c>
      <c r="B15" s="150"/>
      <c r="C15" s="1"/>
      <c r="D15" s="1"/>
      <c r="E15" s="1"/>
      <c r="F15" s="1"/>
      <c r="G15" s="1"/>
      <c r="H15" s="1"/>
      <c r="I15" s="1"/>
    </row>
    <row r="16" spans="1:9" ht="55.8" x14ac:dyDescent="0.3">
      <c r="A16" s="1"/>
      <c r="B16" s="7" t="s">
        <v>225</v>
      </c>
      <c r="C16" s="7" t="s">
        <v>13</v>
      </c>
      <c r="D16" s="7" t="s">
        <v>14</v>
      </c>
      <c r="E16" s="7" t="s">
        <v>15</v>
      </c>
      <c r="F16" s="7" t="s">
        <v>16</v>
      </c>
      <c r="G16" s="7" t="s">
        <v>17</v>
      </c>
      <c r="H16" s="7" t="s">
        <v>18</v>
      </c>
      <c r="I16" s="1"/>
    </row>
    <row r="17" spans="1:9" x14ac:dyDescent="0.3">
      <c r="A17" s="1"/>
      <c r="B17" s="9"/>
      <c r="C17" s="9"/>
      <c r="D17" s="20"/>
      <c r="E17" s="10">
        <f>C17*D17</f>
        <v>0</v>
      </c>
      <c r="F17" s="20"/>
      <c r="G17" s="20"/>
      <c r="H17" s="22">
        <f>F17-G17</f>
        <v>0</v>
      </c>
      <c r="I17" s="1"/>
    </row>
    <row r="18" spans="1:9" x14ac:dyDescent="0.3">
      <c r="A18" s="1"/>
      <c r="B18" s="9"/>
      <c r="C18" s="9"/>
      <c r="D18" s="20"/>
      <c r="E18" s="10">
        <f>C18*D18</f>
        <v>0</v>
      </c>
      <c r="F18" s="20"/>
      <c r="G18" s="20"/>
      <c r="H18" s="22">
        <f t="shared" ref="H18:H21" si="0">F18-G18</f>
        <v>0</v>
      </c>
      <c r="I18" s="1"/>
    </row>
    <row r="19" spans="1:9" x14ac:dyDescent="0.3">
      <c r="A19" s="1"/>
      <c r="B19" s="9"/>
      <c r="C19" s="9"/>
      <c r="D19" s="20"/>
      <c r="E19" s="10">
        <f>C19*D19</f>
        <v>0</v>
      </c>
      <c r="F19" s="20"/>
      <c r="G19" s="20"/>
      <c r="H19" s="22">
        <f t="shared" si="0"/>
        <v>0</v>
      </c>
      <c r="I19" s="1"/>
    </row>
    <row r="20" spans="1:9" x14ac:dyDescent="0.3">
      <c r="A20" s="1"/>
      <c r="B20" s="9"/>
      <c r="C20" s="9"/>
      <c r="D20" s="20"/>
      <c r="E20" s="10">
        <f>C20*D20</f>
        <v>0</v>
      </c>
      <c r="F20" s="20"/>
      <c r="G20" s="20"/>
      <c r="H20" s="22">
        <f t="shared" si="0"/>
        <v>0</v>
      </c>
      <c r="I20" s="1"/>
    </row>
    <row r="21" spans="1:9" x14ac:dyDescent="0.3">
      <c r="A21" s="1"/>
      <c r="B21" s="9"/>
      <c r="C21" s="9"/>
      <c r="D21" s="20"/>
      <c r="E21" s="10">
        <f>C21*D21</f>
        <v>0</v>
      </c>
      <c r="F21" s="20"/>
      <c r="G21" s="20"/>
      <c r="H21" s="22">
        <f t="shared" si="0"/>
        <v>0</v>
      </c>
      <c r="I21" s="1"/>
    </row>
    <row r="22" spans="1:9" x14ac:dyDescent="0.3">
      <c r="A22" s="1"/>
      <c r="B22" s="8" t="s">
        <v>19</v>
      </c>
      <c r="C22" s="22">
        <f>SUM(C17:C21)</f>
        <v>0</v>
      </c>
      <c r="D22" s="12"/>
      <c r="E22" s="10">
        <f>SUM(E17:E21)</f>
        <v>0</v>
      </c>
      <c r="F22" s="12"/>
      <c r="G22" s="12"/>
      <c r="H22" s="12"/>
      <c r="I22" s="1"/>
    </row>
    <row r="23" spans="1:9" x14ac:dyDescent="0.3">
      <c r="A23" s="1"/>
      <c r="B23" s="13"/>
      <c r="C23" s="14"/>
      <c r="D23" s="14"/>
      <c r="E23" s="14"/>
      <c r="F23" s="14"/>
      <c r="G23" s="14"/>
      <c r="H23" s="14"/>
      <c r="I23" s="1"/>
    </row>
    <row r="24" spans="1:9" x14ac:dyDescent="0.3">
      <c r="A24" s="150" t="s">
        <v>20</v>
      </c>
      <c r="B24" s="150"/>
      <c r="C24" s="1"/>
      <c r="D24" s="1"/>
      <c r="E24" s="1"/>
      <c r="F24" s="1"/>
      <c r="G24" s="1"/>
      <c r="H24" s="1"/>
      <c r="I24" s="1"/>
    </row>
    <row r="25" spans="1:9" ht="55.8" x14ac:dyDescent="0.3">
      <c r="A25" s="1"/>
      <c r="B25" s="7" t="s">
        <v>225</v>
      </c>
      <c r="C25" s="7" t="s">
        <v>13</v>
      </c>
      <c r="D25" s="7" t="s">
        <v>14</v>
      </c>
      <c r="E25" s="7" t="s">
        <v>15</v>
      </c>
      <c r="F25" s="7" t="s">
        <v>16</v>
      </c>
      <c r="G25" s="7" t="s">
        <v>17</v>
      </c>
      <c r="H25" s="7" t="s">
        <v>18</v>
      </c>
      <c r="I25" s="15"/>
    </row>
    <row r="26" spans="1:9" x14ac:dyDescent="0.3">
      <c r="A26" s="1"/>
      <c r="B26" s="9"/>
      <c r="C26" s="9"/>
      <c r="D26" s="20"/>
      <c r="E26" s="21">
        <f>C26*D26</f>
        <v>0</v>
      </c>
      <c r="F26" s="20"/>
      <c r="G26" s="20"/>
      <c r="H26" s="22">
        <f>F26-G26</f>
        <v>0</v>
      </c>
      <c r="I26" s="13"/>
    </row>
    <row r="27" spans="1:9" x14ac:dyDescent="0.3">
      <c r="A27" s="1"/>
      <c r="B27" s="9"/>
      <c r="C27" s="9"/>
      <c r="D27" s="20"/>
      <c r="E27" s="21">
        <f>C27*D27</f>
        <v>0</v>
      </c>
      <c r="F27" s="20"/>
      <c r="G27" s="20"/>
      <c r="H27" s="22">
        <f t="shared" ref="H27:H30" si="1">F27-G27</f>
        <v>0</v>
      </c>
      <c r="I27" s="13"/>
    </row>
    <row r="28" spans="1:9" x14ac:dyDescent="0.3">
      <c r="A28" s="1"/>
      <c r="B28" s="9"/>
      <c r="C28" s="9"/>
      <c r="D28" s="20"/>
      <c r="E28" s="21">
        <f>C28*D28</f>
        <v>0</v>
      </c>
      <c r="F28" s="20"/>
      <c r="G28" s="20"/>
      <c r="H28" s="22">
        <f t="shared" si="1"/>
        <v>0</v>
      </c>
      <c r="I28" s="13"/>
    </row>
    <row r="29" spans="1:9" x14ac:dyDescent="0.3">
      <c r="A29" s="1"/>
      <c r="B29" s="9"/>
      <c r="C29" s="9"/>
      <c r="D29" s="109"/>
      <c r="E29" s="21">
        <f>C29*D29</f>
        <v>0</v>
      </c>
      <c r="F29" s="20"/>
      <c r="G29" s="20"/>
      <c r="H29" s="22">
        <f t="shared" si="1"/>
        <v>0</v>
      </c>
      <c r="I29" s="13"/>
    </row>
    <row r="30" spans="1:9" x14ac:dyDescent="0.3">
      <c r="A30" s="1"/>
      <c r="B30" s="9"/>
      <c r="C30" s="9"/>
      <c r="D30" s="20"/>
      <c r="E30" s="21">
        <f>C30*D30</f>
        <v>0</v>
      </c>
      <c r="F30" s="20"/>
      <c r="G30" s="20"/>
      <c r="H30" s="22">
        <f t="shared" si="1"/>
        <v>0</v>
      </c>
      <c r="I30" s="13"/>
    </row>
    <row r="31" spans="1:9" x14ac:dyDescent="0.3">
      <c r="A31" s="1"/>
      <c r="B31" s="8" t="s">
        <v>19</v>
      </c>
      <c r="C31" s="26">
        <f>SUM(C26:C30)</f>
        <v>0</v>
      </c>
      <c r="D31" s="12"/>
      <c r="E31" s="25">
        <f>SUM(E26:E30)</f>
        <v>0</v>
      </c>
      <c r="F31" s="12"/>
      <c r="G31" s="12"/>
      <c r="H31" s="12"/>
      <c r="I31" s="13"/>
    </row>
    <row r="33" spans="1:9" x14ac:dyDescent="0.3">
      <c r="A33" s="2" t="s">
        <v>21</v>
      </c>
      <c r="B33" s="1"/>
      <c r="C33" s="11">
        <f>C22+C31</f>
        <v>0</v>
      </c>
      <c r="D33" s="1"/>
      <c r="E33" s="22">
        <f>E22+E31</f>
        <v>0</v>
      </c>
      <c r="F33" s="1"/>
      <c r="G33" s="1"/>
      <c r="H33" s="1"/>
      <c r="I33" s="1"/>
    </row>
    <row r="35" spans="1:9" x14ac:dyDescent="0.3">
      <c r="A35" s="146" t="s">
        <v>22</v>
      </c>
      <c r="B35" s="146"/>
      <c r="C35" s="146"/>
      <c r="D35" s="146"/>
      <c r="E35" s="16" t="e">
        <f>C22/C33</f>
        <v>#DIV/0!</v>
      </c>
      <c r="F35" s="1"/>
      <c r="G35" s="1"/>
      <c r="H35" s="1"/>
      <c r="I35" s="1"/>
    </row>
    <row r="36" spans="1:9" x14ac:dyDescent="0.3">
      <c r="A36" s="146" t="s">
        <v>23</v>
      </c>
      <c r="B36" s="146"/>
      <c r="C36" s="146"/>
      <c r="D36" s="146"/>
      <c r="E36" s="16" t="e">
        <f>E22/E33</f>
        <v>#DIV/0!</v>
      </c>
      <c r="F36" s="1"/>
      <c r="G36" s="1"/>
      <c r="H36" s="1"/>
      <c r="I36" s="1"/>
    </row>
    <row r="37" spans="1:9" x14ac:dyDescent="0.3">
      <c r="A37" s="146" t="s">
        <v>24</v>
      </c>
      <c r="B37" s="146"/>
      <c r="C37" s="146"/>
      <c r="D37" s="146"/>
      <c r="E37" s="16" t="e">
        <f>IF(E35&lt;E36,E35,E36)</f>
        <v>#DIV/0!</v>
      </c>
      <c r="F37" s="1"/>
      <c r="G37" s="1"/>
      <c r="H37" s="1"/>
      <c r="I37" s="1"/>
    </row>
    <row r="38" spans="1:9" s="105" customFormat="1" x14ac:dyDescent="0.3">
      <c r="A38" s="107"/>
      <c r="B38" s="107"/>
      <c r="C38" s="107"/>
      <c r="D38" s="107"/>
      <c r="E38" s="108"/>
    </row>
    <row r="39" spans="1:9" s="105" customFormat="1" x14ac:dyDescent="0.3">
      <c r="A39" s="107" t="s">
        <v>157</v>
      </c>
      <c r="B39" s="107"/>
      <c r="C39" s="120">
        <v>0</v>
      </c>
      <c r="D39" s="107"/>
      <c r="E39" s="108"/>
      <c r="F39" s="112"/>
    </row>
    <row r="40" spans="1:9" x14ac:dyDescent="0.3">
      <c r="A40" s="111" t="s">
        <v>158</v>
      </c>
      <c r="B40" s="112"/>
      <c r="C40" s="151"/>
      <c r="D40" s="151"/>
      <c r="E40" s="151"/>
      <c r="F40" s="151"/>
    </row>
    <row r="41" spans="1:9" ht="21" customHeight="1" x14ac:dyDescent="0.3"/>
    <row r="42" spans="1:9" x14ac:dyDescent="0.3">
      <c r="A42" s="17" t="s">
        <v>25</v>
      </c>
      <c r="B42" s="17"/>
      <c r="C42" s="17"/>
      <c r="D42" s="18"/>
      <c r="E42" s="1"/>
      <c r="F42" s="1"/>
      <c r="G42" s="1"/>
      <c r="H42" s="1"/>
      <c r="I42" s="1"/>
    </row>
    <row r="43" spans="1:9" x14ac:dyDescent="0.3">
      <c r="A43" s="1"/>
      <c r="B43" s="1"/>
      <c r="C43" s="1"/>
      <c r="D43" s="147">
        <v>1</v>
      </c>
      <c r="E43" s="147"/>
      <c r="F43" s="147">
        <v>2</v>
      </c>
      <c r="G43" s="147"/>
      <c r="H43" s="147">
        <v>3</v>
      </c>
      <c r="I43" s="147"/>
    </row>
    <row r="44" spans="1:9" x14ac:dyDescent="0.3">
      <c r="A44" s="1"/>
      <c r="B44" s="1"/>
      <c r="C44" s="1"/>
      <c r="D44" s="148" t="s">
        <v>26</v>
      </c>
      <c r="E44" s="148"/>
      <c r="F44" s="148" t="s">
        <v>27</v>
      </c>
      <c r="G44" s="148"/>
      <c r="H44" s="148" t="s">
        <v>28</v>
      </c>
      <c r="I44" s="148"/>
    </row>
    <row r="45" spans="1:9" x14ac:dyDescent="0.3">
      <c r="A45" s="146" t="s">
        <v>29</v>
      </c>
      <c r="B45" s="146"/>
      <c r="C45" s="146"/>
      <c r="D45" s="152"/>
      <c r="E45" s="152"/>
      <c r="F45" s="153"/>
      <c r="G45" s="153"/>
      <c r="H45" s="153"/>
      <c r="I45" s="153"/>
    </row>
    <row r="46" spans="1:9" x14ac:dyDescent="0.3">
      <c r="A46" s="146" t="s">
        <v>198</v>
      </c>
      <c r="B46" s="146"/>
      <c r="C46" s="146"/>
      <c r="D46" s="152"/>
      <c r="E46" s="152"/>
      <c r="F46" s="152"/>
      <c r="G46" s="152"/>
      <c r="H46" s="153"/>
      <c r="I46" s="153"/>
    </row>
    <row r="47" spans="1:9" x14ac:dyDescent="0.3">
      <c r="A47" s="146" t="s">
        <v>160</v>
      </c>
      <c r="B47" s="146"/>
      <c r="C47" s="146"/>
      <c r="D47" s="152"/>
      <c r="E47" s="152"/>
      <c r="F47" s="153"/>
      <c r="G47" s="153"/>
      <c r="H47" s="153"/>
      <c r="I47" s="153"/>
    </row>
    <row r="48" spans="1:9" s="105" customFormat="1" x14ac:dyDescent="0.3">
      <c r="A48" s="146" t="s">
        <v>159</v>
      </c>
      <c r="B48" s="146"/>
      <c r="C48" s="146"/>
      <c r="D48" s="152"/>
      <c r="E48" s="152"/>
      <c r="F48" s="153"/>
      <c r="G48" s="153"/>
      <c r="H48" s="153"/>
      <c r="I48" s="153"/>
    </row>
    <row r="49" spans="1:9" x14ac:dyDescent="0.3">
      <c r="A49" s="146" t="s">
        <v>170</v>
      </c>
      <c r="B49" s="146"/>
      <c r="C49" s="146"/>
      <c r="D49" s="152"/>
      <c r="E49" s="152"/>
      <c r="F49" s="153"/>
      <c r="G49" s="153"/>
      <c r="H49" s="152"/>
      <c r="I49" s="152"/>
    </row>
    <row r="50" spans="1:9" x14ac:dyDescent="0.3">
      <c r="A50" s="146" t="s">
        <v>171</v>
      </c>
      <c r="B50" s="146"/>
      <c r="C50" s="146"/>
      <c r="D50" s="152"/>
      <c r="E50" s="152"/>
      <c r="F50" s="153"/>
      <c r="G50" s="153"/>
      <c r="H50" s="152"/>
      <c r="I50" s="152"/>
    </row>
    <row r="51" spans="1:9" x14ac:dyDescent="0.3">
      <c r="A51" s="146" t="s">
        <v>172</v>
      </c>
      <c r="B51" s="146"/>
      <c r="C51" s="146"/>
      <c r="D51" s="152"/>
      <c r="E51" s="152"/>
      <c r="F51" s="153"/>
      <c r="G51" s="153"/>
      <c r="H51" s="152"/>
      <c r="I51" s="152"/>
    </row>
    <row r="52" spans="1:9" x14ac:dyDescent="0.3">
      <c r="A52" s="146" t="s">
        <v>173</v>
      </c>
      <c r="B52" s="146"/>
      <c r="C52" s="146"/>
      <c r="D52" s="152"/>
      <c r="E52" s="152"/>
      <c r="F52" s="153"/>
      <c r="G52" s="153"/>
      <c r="H52" s="154"/>
      <c r="I52" s="155"/>
    </row>
    <row r="53" spans="1:9" x14ac:dyDescent="0.3">
      <c r="A53" s="146" t="s">
        <v>174</v>
      </c>
      <c r="B53" s="146"/>
      <c r="C53" s="146"/>
      <c r="D53" s="152"/>
      <c r="E53" s="152"/>
      <c r="F53" s="153"/>
      <c r="G53" s="153"/>
      <c r="H53" s="152"/>
      <c r="I53" s="152"/>
    </row>
    <row r="54" spans="1:9" x14ac:dyDescent="0.3">
      <c r="A54" s="156" t="s">
        <v>227</v>
      </c>
      <c r="B54" s="157"/>
      <c r="C54" s="158"/>
      <c r="D54" s="152"/>
      <c r="E54" s="152"/>
      <c r="F54" s="153"/>
      <c r="G54" s="153"/>
      <c r="H54" s="152"/>
      <c r="I54" s="152"/>
    </row>
    <row r="55" spans="1:9" x14ac:dyDescent="0.3">
      <c r="A55" s="156" t="s">
        <v>228</v>
      </c>
      <c r="B55" s="157"/>
      <c r="C55" s="158"/>
      <c r="D55" s="152"/>
      <c r="E55" s="152"/>
      <c r="F55" s="153"/>
      <c r="G55" s="153"/>
      <c r="H55" s="152"/>
      <c r="I55" s="152"/>
    </row>
    <row r="56" spans="1:9" x14ac:dyDescent="0.3">
      <c r="A56" s="146" t="s">
        <v>200</v>
      </c>
      <c r="B56" s="146"/>
      <c r="C56" s="146"/>
      <c r="D56" s="152"/>
      <c r="E56" s="152"/>
      <c r="F56" s="153"/>
      <c r="G56" s="153"/>
      <c r="H56" s="152"/>
      <c r="I56" s="152"/>
    </row>
    <row r="57" spans="1:9" x14ac:dyDescent="0.3">
      <c r="A57" s="146" t="s">
        <v>161</v>
      </c>
      <c r="B57" s="146"/>
      <c r="C57" s="146"/>
      <c r="D57" s="152"/>
      <c r="E57" s="152"/>
      <c r="F57" s="153"/>
      <c r="G57" s="153"/>
      <c r="H57" s="152"/>
      <c r="I57" s="152"/>
    </row>
    <row r="58" spans="1:9" x14ac:dyDescent="0.3">
      <c r="A58" s="146" t="s">
        <v>175</v>
      </c>
      <c r="B58" s="146"/>
      <c r="C58" s="146"/>
      <c r="D58" s="152"/>
      <c r="E58" s="152"/>
      <c r="F58" s="153"/>
      <c r="G58" s="153"/>
      <c r="H58" s="152"/>
      <c r="I58" s="152"/>
    </row>
    <row r="59" spans="1:9" x14ac:dyDescent="0.3">
      <c r="A59" s="146" t="s">
        <v>176</v>
      </c>
      <c r="B59" s="146"/>
      <c r="C59" s="146"/>
      <c r="D59" s="152"/>
      <c r="E59" s="152"/>
      <c r="F59" s="153"/>
      <c r="G59" s="153"/>
      <c r="H59" s="152"/>
      <c r="I59" s="152"/>
    </row>
    <row r="60" spans="1:9" x14ac:dyDescent="0.3">
      <c r="A60" s="146" t="s">
        <v>229</v>
      </c>
      <c r="B60" s="146"/>
      <c r="C60" s="146"/>
      <c r="D60" s="152"/>
      <c r="E60" s="152"/>
      <c r="F60" s="153"/>
      <c r="G60" s="153"/>
      <c r="H60" s="152"/>
      <c r="I60" s="152"/>
    </row>
    <row r="61" spans="1:9" x14ac:dyDescent="0.3">
      <c r="A61" s="146" t="s">
        <v>177</v>
      </c>
      <c r="B61" s="146"/>
      <c r="C61" s="146"/>
      <c r="D61" s="152"/>
      <c r="E61" s="152"/>
      <c r="F61" s="153"/>
      <c r="G61" s="153"/>
      <c r="H61" s="152"/>
      <c r="I61" s="152"/>
    </row>
    <row r="62" spans="1:9" x14ac:dyDescent="0.3">
      <c r="A62" s="146" t="s">
        <v>178</v>
      </c>
      <c r="B62" s="146"/>
      <c r="C62" s="146"/>
      <c r="D62" s="152"/>
      <c r="E62" s="152"/>
      <c r="F62" s="153"/>
      <c r="G62" s="153"/>
      <c r="H62" s="152"/>
      <c r="I62" s="152"/>
    </row>
    <row r="63" spans="1:9" x14ac:dyDescent="0.3">
      <c r="A63" s="146" t="s">
        <v>179</v>
      </c>
      <c r="B63" s="146"/>
      <c r="C63" s="146"/>
      <c r="D63" s="152"/>
      <c r="E63" s="152"/>
      <c r="F63" s="153"/>
      <c r="G63" s="153"/>
      <c r="H63" s="152"/>
      <c r="I63" s="152"/>
    </row>
    <row r="64" spans="1:9" x14ac:dyDescent="0.3">
      <c r="A64" s="146" t="s">
        <v>180</v>
      </c>
      <c r="B64" s="146"/>
      <c r="C64" s="146"/>
      <c r="D64" s="152"/>
      <c r="E64" s="152"/>
      <c r="F64" s="153"/>
      <c r="G64" s="153"/>
      <c r="H64" s="153"/>
      <c r="I64" s="153"/>
    </row>
    <row r="65" spans="1:9" s="105" customFormat="1" x14ac:dyDescent="0.3">
      <c r="A65" s="156" t="s">
        <v>217</v>
      </c>
      <c r="B65" s="159"/>
      <c r="C65" s="160"/>
      <c r="D65" s="154"/>
      <c r="E65" s="161"/>
      <c r="F65" s="127"/>
      <c r="G65" s="127"/>
      <c r="H65" s="127"/>
      <c r="I65" s="127"/>
    </row>
    <row r="66" spans="1:9" x14ac:dyDescent="0.3">
      <c r="A66" s="146" t="s">
        <v>181</v>
      </c>
      <c r="B66" s="146"/>
      <c r="C66" s="146"/>
      <c r="D66" s="152"/>
      <c r="E66" s="152"/>
      <c r="F66" s="153"/>
      <c r="G66" s="153"/>
      <c r="H66" s="152"/>
      <c r="I66" s="152"/>
    </row>
    <row r="67" spans="1:9" x14ac:dyDescent="0.3">
      <c r="A67" s="146" t="s">
        <v>182</v>
      </c>
      <c r="B67" s="146"/>
      <c r="C67" s="146"/>
      <c r="D67" s="152"/>
      <c r="E67" s="152"/>
      <c r="F67" s="153"/>
      <c r="G67" s="153"/>
      <c r="H67" s="152"/>
      <c r="I67" s="152"/>
    </row>
    <row r="68" spans="1:9" x14ac:dyDescent="0.3">
      <c r="A68" s="146" t="s">
        <v>162</v>
      </c>
      <c r="B68" s="146"/>
      <c r="C68" s="146"/>
      <c r="D68" s="152"/>
      <c r="E68" s="152"/>
      <c r="F68" s="153"/>
      <c r="G68" s="153"/>
      <c r="H68" s="152"/>
      <c r="I68" s="152"/>
    </row>
    <row r="69" spans="1:9" x14ac:dyDescent="0.3">
      <c r="A69" s="146" t="s">
        <v>164</v>
      </c>
      <c r="B69" s="146"/>
      <c r="C69" s="146"/>
      <c r="D69" s="152"/>
      <c r="E69" s="152"/>
      <c r="F69" s="153"/>
      <c r="G69" s="153"/>
      <c r="H69" s="152"/>
      <c r="I69" s="152"/>
    </row>
    <row r="70" spans="1:9" x14ac:dyDescent="0.3">
      <c r="A70" s="146" t="s">
        <v>163</v>
      </c>
      <c r="B70" s="146"/>
      <c r="C70" s="146"/>
      <c r="D70" s="152"/>
      <c r="E70" s="152"/>
      <c r="F70" s="153"/>
      <c r="G70" s="153"/>
      <c r="H70" s="152"/>
      <c r="I70" s="152"/>
    </row>
    <row r="71" spans="1:9" x14ac:dyDescent="0.3">
      <c r="A71" s="146" t="s">
        <v>183</v>
      </c>
      <c r="B71" s="146"/>
      <c r="C71" s="146"/>
      <c r="D71" s="152"/>
      <c r="E71" s="152"/>
      <c r="F71" s="153"/>
      <c r="G71" s="153"/>
      <c r="H71" s="152"/>
      <c r="I71" s="152"/>
    </row>
    <row r="72" spans="1:9" x14ac:dyDescent="0.3">
      <c r="A72" s="146" t="s">
        <v>184</v>
      </c>
      <c r="B72" s="146"/>
      <c r="C72" s="146"/>
      <c r="D72" s="152"/>
      <c r="E72" s="152"/>
      <c r="F72" s="153"/>
      <c r="G72" s="153"/>
      <c r="H72" s="152"/>
      <c r="I72" s="152"/>
    </row>
    <row r="73" spans="1:9" x14ac:dyDescent="0.3">
      <c r="A73" s="146" t="s">
        <v>165</v>
      </c>
      <c r="B73" s="146"/>
      <c r="C73" s="146"/>
      <c r="D73" s="152"/>
      <c r="E73" s="152"/>
      <c r="F73" s="153"/>
      <c r="G73" s="153"/>
      <c r="H73" s="152"/>
      <c r="I73" s="152"/>
    </row>
    <row r="74" spans="1:9" x14ac:dyDescent="0.3">
      <c r="A74" s="146" t="s">
        <v>185</v>
      </c>
      <c r="B74" s="146"/>
      <c r="C74" s="146"/>
      <c r="D74" s="152"/>
      <c r="E74" s="152"/>
      <c r="F74" s="153"/>
      <c r="G74" s="153"/>
      <c r="H74" s="152"/>
      <c r="I74" s="152"/>
    </row>
    <row r="75" spans="1:9" x14ac:dyDescent="0.3">
      <c r="A75" s="146" t="s">
        <v>186</v>
      </c>
      <c r="B75" s="146"/>
      <c r="C75" s="146"/>
      <c r="D75" s="152"/>
      <c r="E75" s="152"/>
      <c r="F75" s="152"/>
      <c r="G75" s="152"/>
      <c r="H75" s="152"/>
      <c r="I75" s="152"/>
    </row>
    <row r="76" spans="1:9" x14ac:dyDescent="0.3">
      <c r="A76" s="146" t="s">
        <v>230</v>
      </c>
      <c r="B76" s="146"/>
      <c r="C76" s="146"/>
      <c r="D76" s="152"/>
      <c r="E76" s="152"/>
      <c r="F76" s="153"/>
      <c r="G76" s="153"/>
      <c r="H76" s="152"/>
      <c r="I76" s="152"/>
    </row>
    <row r="77" spans="1:9" x14ac:dyDescent="0.3">
      <c r="A77" s="146" t="s">
        <v>187</v>
      </c>
      <c r="B77" s="146"/>
      <c r="C77" s="146"/>
      <c r="D77" s="152"/>
      <c r="E77" s="152"/>
      <c r="F77" s="153"/>
      <c r="G77" s="153"/>
      <c r="H77" s="153"/>
      <c r="I77" s="153"/>
    </row>
    <row r="78" spans="1:9" s="105" customFormat="1" x14ac:dyDescent="0.3">
      <c r="A78" s="146" t="s">
        <v>166</v>
      </c>
      <c r="B78" s="146"/>
      <c r="C78" s="146"/>
      <c r="D78" s="152"/>
      <c r="E78" s="152"/>
      <c r="F78" s="153"/>
      <c r="G78" s="153"/>
      <c r="H78" s="153"/>
      <c r="I78" s="153"/>
    </row>
    <row r="79" spans="1:9" x14ac:dyDescent="0.3">
      <c r="A79" s="146" t="s">
        <v>231</v>
      </c>
      <c r="B79" s="146"/>
      <c r="C79" s="146"/>
      <c r="D79" s="152"/>
      <c r="E79" s="152"/>
      <c r="F79" s="153"/>
      <c r="G79" s="153"/>
      <c r="H79" s="153"/>
      <c r="I79" s="153"/>
    </row>
    <row r="80" spans="1:9" x14ac:dyDescent="0.3">
      <c r="A80" s="146" t="s">
        <v>167</v>
      </c>
      <c r="B80" s="146"/>
      <c r="C80" s="146"/>
      <c r="D80" s="152"/>
      <c r="E80" s="152"/>
      <c r="F80" s="153"/>
      <c r="G80" s="153"/>
      <c r="H80" s="153"/>
      <c r="I80" s="153"/>
    </row>
    <row r="81" spans="1:9" x14ac:dyDescent="0.3">
      <c r="A81" s="146" t="s">
        <v>232</v>
      </c>
      <c r="B81" s="146"/>
      <c r="C81" s="146"/>
      <c r="D81" s="152"/>
      <c r="E81" s="152"/>
      <c r="F81" s="153"/>
      <c r="G81" s="153"/>
      <c r="H81" s="153"/>
      <c r="I81" s="153"/>
    </row>
    <row r="82" spans="1:9" x14ac:dyDescent="0.3">
      <c r="A82" s="146" t="s">
        <v>202</v>
      </c>
      <c r="B82" s="146"/>
      <c r="C82" s="146"/>
      <c r="D82" s="152"/>
      <c r="E82" s="152"/>
      <c r="F82" s="153"/>
      <c r="G82" s="153"/>
      <c r="H82" s="153"/>
      <c r="I82" s="153"/>
    </row>
    <row r="83" spans="1:9" x14ac:dyDescent="0.3">
      <c r="A83" s="146" t="s">
        <v>188</v>
      </c>
      <c r="B83" s="146"/>
      <c r="C83" s="146"/>
      <c r="D83" s="152"/>
      <c r="E83" s="152"/>
      <c r="F83" s="153"/>
      <c r="G83" s="153"/>
      <c r="H83" s="153"/>
      <c r="I83" s="153"/>
    </row>
    <row r="84" spans="1:9" x14ac:dyDescent="0.3">
      <c r="A84" s="146" t="s">
        <v>189</v>
      </c>
      <c r="B84" s="146"/>
      <c r="C84" s="146"/>
      <c r="D84" s="152"/>
      <c r="E84" s="152"/>
      <c r="F84" s="153"/>
      <c r="G84" s="153"/>
      <c r="H84" s="153"/>
      <c r="I84" s="153"/>
    </row>
    <row r="85" spans="1:9" s="105" customFormat="1" x14ac:dyDescent="0.3">
      <c r="A85" s="156" t="s">
        <v>233</v>
      </c>
      <c r="B85" s="195"/>
      <c r="C85" s="196"/>
      <c r="D85" s="154"/>
      <c r="E85" s="155"/>
      <c r="F85" s="137"/>
      <c r="G85" s="137"/>
      <c r="H85" s="137"/>
      <c r="I85" s="137"/>
    </row>
    <row r="86" spans="1:9" s="105" customFormat="1" x14ac:dyDescent="0.3">
      <c r="A86" s="146" t="s">
        <v>218</v>
      </c>
      <c r="B86" s="146"/>
      <c r="C86" s="146"/>
      <c r="D86" s="152"/>
      <c r="E86" s="152"/>
      <c r="F86" s="153"/>
      <c r="G86" s="153"/>
      <c r="H86" s="153"/>
      <c r="I86" s="153"/>
    </row>
    <row r="87" spans="1:9" s="105" customFormat="1" x14ac:dyDescent="0.3">
      <c r="A87" s="146" t="s">
        <v>219</v>
      </c>
      <c r="B87" s="146"/>
      <c r="C87" s="146"/>
      <c r="D87" s="152"/>
      <c r="E87" s="152"/>
      <c r="F87" s="153"/>
      <c r="G87" s="153"/>
      <c r="H87" s="153"/>
      <c r="I87" s="153"/>
    </row>
    <row r="88" spans="1:9" s="105" customFormat="1" x14ac:dyDescent="0.3">
      <c r="A88" s="163" t="s">
        <v>214</v>
      </c>
      <c r="B88" s="164"/>
      <c r="C88" s="165"/>
      <c r="D88" s="152"/>
      <c r="E88" s="152"/>
      <c r="F88" s="153"/>
      <c r="G88" s="153"/>
      <c r="H88" s="153"/>
      <c r="I88" s="153"/>
    </row>
    <row r="89" spans="1:9" s="105" customFormat="1" x14ac:dyDescent="0.3">
      <c r="A89" s="162" t="s">
        <v>214</v>
      </c>
      <c r="B89" s="162"/>
      <c r="C89" s="162"/>
      <c r="D89" s="152"/>
      <c r="E89" s="152"/>
      <c r="F89" s="153"/>
      <c r="G89" s="153"/>
      <c r="H89" s="152"/>
      <c r="I89" s="152"/>
    </row>
    <row r="90" spans="1:9" s="105" customFormat="1" x14ac:dyDescent="0.3">
      <c r="A90" s="162" t="s">
        <v>214</v>
      </c>
      <c r="B90" s="162"/>
      <c r="C90" s="162"/>
      <c r="D90" s="152"/>
      <c r="E90" s="152"/>
      <c r="F90" s="153"/>
      <c r="G90" s="153"/>
      <c r="H90" s="152"/>
      <c r="I90" s="152"/>
    </row>
    <row r="91" spans="1:9" x14ac:dyDescent="0.3">
      <c r="A91" s="163" t="s">
        <v>214</v>
      </c>
      <c r="B91" s="164"/>
      <c r="C91" s="165"/>
      <c r="D91" s="152"/>
      <c r="E91" s="152"/>
      <c r="F91" s="153"/>
      <c r="G91" s="153"/>
      <c r="H91" s="152"/>
      <c r="I91" s="152"/>
    </row>
    <row r="92" spans="1:9" s="105" customFormat="1" x14ac:dyDescent="0.3">
      <c r="A92" s="162" t="s">
        <v>214</v>
      </c>
      <c r="B92" s="162"/>
      <c r="C92" s="162"/>
      <c r="D92" s="152"/>
      <c r="E92" s="152"/>
      <c r="F92" s="153"/>
      <c r="G92" s="153"/>
      <c r="H92" s="152"/>
      <c r="I92" s="152"/>
    </row>
    <row r="93" spans="1:9" s="105" customFormat="1" x14ac:dyDescent="0.3">
      <c r="A93" s="162" t="s">
        <v>214</v>
      </c>
      <c r="B93" s="162"/>
      <c r="C93" s="162"/>
      <c r="D93" s="152"/>
      <c r="E93" s="152"/>
      <c r="F93" s="153"/>
      <c r="G93" s="153"/>
      <c r="H93" s="152"/>
      <c r="I93" s="152"/>
    </row>
    <row r="94" spans="1:9" s="105" customFormat="1" x14ac:dyDescent="0.3">
      <c r="A94" s="163" t="s">
        <v>214</v>
      </c>
      <c r="B94" s="164"/>
      <c r="C94" s="165"/>
      <c r="D94" s="152"/>
      <c r="E94" s="152"/>
      <c r="F94" s="153"/>
      <c r="G94" s="153"/>
      <c r="H94" s="152"/>
      <c r="I94" s="152"/>
    </row>
    <row r="95" spans="1:9" ht="15" thickBot="1" x14ac:dyDescent="0.35">
      <c r="A95" s="162" t="s">
        <v>214</v>
      </c>
      <c r="B95" s="162"/>
      <c r="C95" s="162"/>
      <c r="D95" s="152"/>
      <c r="E95" s="152"/>
      <c r="F95" s="153"/>
      <c r="G95" s="153"/>
      <c r="H95" s="152"/>
      <c r="I95" s="152"/>
    </row>
    <row r="96" spans="1:9" ht="15" thickBot="1" x14ac:dyDescent="0.35">
      <c r="A96" s="168" t="s">
        <v>30</v>
      </c>
      <c r="B96" s="169"/>
      <c r="C96" s="169"/>
      <c r="D96" s="170">
        <f>SUM(D45:E95)</f>
        <v>0</v>
      </c>
      <c r="E96" s="170"/>
      <c r="F96" s="170">
        <f>SUM(F45:G95)</f>
        <v>0</v>
      </c>
      <c r="G96" s="170"/>
      <c r="H96" s="170">
        <f>SUM(H45:I95)</f>
        <v>0</v>
      </c>
      <c r="I96" s="171"/>
    </row>
    <row r="97" spans="1:9" ht="14.4" customHeight="1" x14ac:dyDescent="0.3"/>
    <row r="98" spans="1:9" x14ac:dyDescent="0.3">
      <c r="A98" s="1"/>
      <c r="B98" s="1"/>
      <c r="C98" s="1"/>
      <c r="D98" s="147">
        <v>1</v>
      </c>
      <c r="E98" s="147"/>
      <c r="F98" s="147">
        <v>2</v>
      </c>
      <c r="G98" s="147"/>
      <c r="H98" s="147">
        <v>3</v>
      </c>
      <c r="I98" s="147"/>
    </row>
    <row r="99" spans="1:9" x14ac:dyDescent="0.3">
      <c r="A99" s="1"/>
      <c r="B99" s="1"/>
      <c r="C99" s="1"/>
      <c r="D99" s="166" t="s">
        <v>31</v>
      </c>
      <c r="E99" s="166"/>
      <c r="F99" s="166" t="s">
        <v>27</v>
      </c>
      <c r="G99" s="166"/>
      <c r="H99" s="166" t="s">
        <v>28</v>
      </c>
      <c r="I99" s="166"/>
    </row>
    <row r="100" spans="1:9" x14ac:dyDescent="0.3">
      <c r="A100" s="146" t="s">
        <v>32</v>
      </c>
      <c r="B100" s="146"/>
      <c r="C100" s="146"/>
      <c r="D100" s="167">
        <f>D96</f>
        <v>0</v>
      </c>
      <c r="E100" s="167"/>
      <c r="F100" s="167">
        <f>F96</f>
        <v>0</v>
      </c>
      <c r="G100" s="167"/>
      <c r="H100" s="167">
        <f>H96</f>
        <v>0</v>
      </c>
      <c r="I100" s="167"/>
    </row>
    <row r="101" spans="1:9" ht="6" customHeight="1" x14ac:dyDescent="0.3"/>
    <row r="102" spans="1:9" x14ac:dyDescent="0.3">
      <c r="A102" s="172" t="s">
        <v>33</v>
      </c>
      <c r="B102" s="172"/>
      <c r="C102" s="172"/>
      <c r="D102" s="172"/>
      <c r="E102" s="172"/>
      <c r="F102" s="1"/>
      <c r="G102" s="1"/>
      <c r="H102" s="1"/>
      <c r="I102" s="1"/>
    </row>
    <row r="103" spans="1:9" ht="6" customHeight="1" x14ac:dyDescent="0.3"/>
    <row r="104" spans="1:9" x14ac:dyDescent="0.3">
      <c r="A104" s="146" t="s">
        <v>190</v>
      </c>
      <c r="B104" s="146"/>
      <c r="C104" s="146"/>
      <c r="D104" s="146"/>
      <c r="E104" s="146"/>
      <c r="F104" s="152"/>
      <c r="G104" s="152"/>
      <c r="H104" s="152"/>
      <c r="I104" s="152"/>
    </row>
    <row r="105" spans="1:9" x14ac:dyDescent="0.3">
      <c r="A105" s="146" t="s">
        <v>191</v>
      </c>
      <c r="B105" s="146"/>
      <c r="C105" s="146"/>
      <c r="D105" s="146"/>
      <c r="E105" s="146"/>
      <c r="F105" s="152"/>
      <c r="G105" s="152"/>
      <c r="H105" s="152"/>
      <c r="I105" s="152"/>
    </row>
    <row r="106" spans="1:9" x14ac:dyDescent="0.3">
      <c r="A106" s="146" t="s">
        <v>192</v>
      </c>
      <c r="B106" s="146"/>
      <c r="C106" s="146"/>
      <c r="D106" s="146"/>
      <c r="E106" s="146"/>
      <c r="F106" s="152"/>
      <c r="G106" s="152"/>
      <c r="H106" s="152"/>
      <c r="I106" s="152"/>
    </row>
    <row r="107" spans="1:9" x14ac:dyDescent="0.3">
      <c r="A107" s="146" t="s">
        <v>193</v>
      </c>
      <c r="B107" s="146"/>
      <c r="C107" s="146"/>
      <c r="D107" s="146"/>
      <c r="E107" s="146"/>
      <c r="F107" s="152"/>
      <c r="G107" s="152"/>
      <c r="H107" s="152"/>
      <c r="I107" s="152"/>
    </row>
    <row r="108" spans="1:9" x14ac:dyDescent="0.3">
      <c r="A108" s="146" t="s">
        <v>194</v>
      </c>
      <c r="B108" s="146"/>
      <c r="C108" s="146"/>
      <c r="D108" s="146"/>
      <c r="E108" s="146"/>
      <c r="F108" s="152"/>
      <c r="G108" s="152"/>
      <c r="H108" s="152"/>
      <c r="I108" s="152"/>
    </row>
    <row r="109" spans="1:9" s="105" customFormat="1" x14ac:dyDescent="0.3">
      <c r="A109" s="146" t="s">
        <v>168</v>
      </c>
      <c r="B109" s="146"/>
      <c r="C109" s="146"/>
      <c r="D109" s="146"/>
      <c r="E109" s="146"/>
      <c r="F109" s="152"/>
      <c r="G109" s="152"/>
      <c r="H109" s="152"/>
      <c r="I109" s="152"/>
    </row>
    <row r="110" spans="1:9" s="105" customFormat="1" x14ac:dyDescent="0.3">
      <c r="A110" s="146" t="s">
        <v>169</v>
      </c>
      <c r="B110" s="146"/>
      <c r="C110" s="146"/>
      <c r="D110" s="146"/>
      <c r="E110" s="146"/>
      <c r="F110" s="152"/>
      <c r="G110" s="152"/>
      <c r="H110" s="152"/>
      <c r="I110" s="152"/>
    </row>
    <row r="111" spans="1:9" ht="6" customHeight="1" x14ac:dyDescent="0.3">
      <c r="A111" s="6"/>
      <c r="B111" s="6"/>
      <c r="C111" s="1"/>
      <c r="D111" s="1"/>
      <c r="E111" s="1"/>
      <c r="F111" s="1"/>
      <c r="G111" s="1"/>
      <c r="H111" s="1"/>
      <c r="I111" s="1"/>
    </row>
    <row r="112" spans="1:9" x14ac:dyDescent="0.3">
      <c r="A112" s="146" t="s">
        <v>34</v>
      </c>
      <c r="B112" s="146"/>
      <c r="C112" s="146"/>
      <c r="D112" s="146"/>
      <c r="E112" s="146"/>
      <c r="F112" s="173">
        <f>F100-SUM(F104:F110)</f>
        <v>0</v>
      </c>
      <c r="G112" s="173"/>
      <c r="H112" s="173">
        <f>H100-SUM(H104:H110)</f>
        <v>0</v>
      </c>
      <c r="I112" s="173"/>
    </row>
    <row r="113" spans="1:9" ht="14.4" customHeight="1" x14ac:dyDescent="0.3"/>
    <row r="114" spans="1:9" ht="28.95" customHeight="1" x14ac:dyDescent="0.3">
      <c r="A114" s="174" t="s">
        <v>195</v>
      </c>
      <c r="B114" s="175"/>
      <c r="C114" s="175"/>
      <c r="D114" s="175"/>
      <c r="E114" s="176"/>
      <c r="F114" s="177"/>
      <c r="G114" s="177"/>
      <c r="H114" s="178">
        <v>1</v>
      </c>
      <c r="I114" s="179"/>
    </row>
    <row r="116" spans="1:9" x14ac:dyDescent="0.3">
      <c r="A116" s="146" t="s">
        <v>35</v>
      </c>
      <c r="B116" s="146"/>
      <c r="C116" s="146"/>
      <c r="D116" s="146"/>
      <c r="E116" s="146"/>
      <c r="F116" s="173">
        <f>F112</f>
        <v>0</v>
      </c>
      <c r="G116" s="173"/>
      <c r="H116" s="173">
        <f>H112*H114</f>
        <v>0</v>
      </c>
      <c r="I116" s="173"/>
    </row>
    <row r="118" spans="1:9" ht="14.4" customHeight="1" x14ac:dyDescent="0.3">
      <c r="A118" s="203" t="s">
        <v>199</v>
      </c>
      <c r="B118" s="203"/>
      <c r="C118" s="203"/>
      <c r="D118" s="203"/>
      <c r="E118" s="203"/>
      <c r="F118" s="184" t="e">
        <f>E37</f>
        <v>#DIV/0!</v>
      </c>
      <c r="G118" s="184"/>
      <c r="H118" s="184" t="e">
        <f>E37</f>
        <v>#DIV/0!</v>
      </c>
      <c r="I118" s="184"/>
    </row>
    <row r="120" spans="1:9" x14ac:dyDescent="0.3">
      <c r="A120" s="146" t="s">
        <v>36</v>
      </c>
      <c r="B120" s="146"/>
      <c r="C120" s="146"/>
      <c r="D120" s="146"/>
      <c r="E120" s="146"/>
      <c r="F120" s="188" t="e">
        <f>F116*F118</f>
        <v>#DIV/0!</v>
      </c>
      <c r="G120" s="188"/>
      <c r="H120" s="188" t="e">
        <f>H116*H118</f>
        <v>#DIV/0!</v>
      </c>
      <c r="I120" s="188"/>
    </row>
    <row r="122" spans="1:9" x14ac:dyDescent="0.3">
      <c r="A122" s="146" t="s">
        <v>37</v>
      </c>
      <c r="B122" s="146"/>
      <c r="C122" s="146"/>
      <c r="D122" s="146"/>
      <c r="E122" s="146"/>
      <c r="F122" s="189">
        <v>0.04</v>
      </c>
      <c r="G122" s="189"/>
      <c r="H122" s="189">
        <v>0.09</v>
      </c>
      <c r="I122" s="189"/>
    </row>
    <row r="124" spans="1:9" x14ac:dyDescent="0.3">
      <c r="A124" s="182" t="s">
        <v>38</v>
      </c>
      <c r="B124" s="182"/>
      <c r="C124" s="182"/>
      <c r="D124" s="182"/>
      <c r="E124" s="182"/>
      <c r="F124" s="183" t="e">
        <f>F120*F122</f>
        <v>#DIV/0!</v>
      </c>
      <c r="G124" s="183"/>
      <c r="H124" s="183" t="e">
        <f>H120*H122</f>
        <v>#DIV/0!</v>
      </c>
      <c r="I124" s="183"/>
    </row>
    <row r="126" spans="1:9" ht="27" customHeight="1" x14ac:dyDescent="0.3">
      <c r="A126" s="181" t="s">
        <v>39</v>
      </c>
      <c r="B126" s="181"/>
      <c r="C126" s="181"/>
      <c r="D126" s="181"/>
      <c r="E126" s="181"/>
      <c r="F126" s="181"/>
      <c r="G126" s="181"/>
      <c r="H126" s="181"/>
      <c r="I126" s="181"/>
    </row>
    <row r="127" spans="1:9" ht="3.6" customHeight="1" x14ac:dyDescent="0.3">
      <c r="A127" s="110"/>
      <c r="B127" s="110"/>
      <c r="C127" s="110"/>
      <c r="D127" s="110"/>
      <c r="E127" s="110"/>
      <c r="F127" s="110"/>
      <c r="G127" s="110"/>
      <c r="H127" s="110"/>
      <c r="I127" s="110"/>
    </row>
    <row r="128" spans="1:9" ht="55.95" customHeight="1" x14ac:dyDescent="0.3">
      <c r="A128" s="181" t="s">
        <v>58</v>
      </c>
      <c r="B128" s="181"/>
      <c r="C128" s="181"/>
      <c r="D128" s="181"/>
      <c r="E128" s="181"/>
      <c r="F128" s="181"/>
      <c r="G128" s="181"/>
      <c r="H128" s="181"/>
      <c r="I128" s="181"/>
    </row>
    <row r="129" spans="1:9" ht="3.6" customHeight="1" x14ac:dyDescent="0.3">
      <c r="A129" s="110"/>
      <c r="B129" s="110"/>
      <c r="C129" s="110"/>
      <c r="D129" s="110"/>
      <c r="E129" s="110"/>
      <c r="F129" s="110"/>
      <c r="G129" s="110"/>
      <c r="H129" s="110"/>
      <c r="I129" s="110"/>
    </row>
    <row r="130" spans="1:9" ht="34.950000000000003" customHeight="1" x14ac:dyDescent="0.3">
      <c r="A130" s="181" t="s">
        <v>59</v>
      </c>
      <c r="B130" s="181"/>
      <c r="C130" s="181"/>
      <c r="D130" s="181"/>
      <c r="E130" s="181"/>
      <c r="F130" s="181"/>
      <c r="G130" s="181"/>
      <c r="H130" s="181"/>
      <c r="I130" s="181"/>
    </row>
    <row r="131" spans="1:9" ht="3.6" customHeight="1" x14ac:dyDescent="0.3"/>
    <row r="132" spans="1:9" ht="45" customHeight="1" x14ac:dyDescent="0.3">
      <c r="A132" s="205" t="s">
        <v>196</v>
      </c>
      <c r="B132" s="181"/>
      <c r="C132" s="181"/>
      <c r="D132" s="181"/>
      <c r="E132" s="181"/>
      <c r="F132" s="181"/>
      <c r="G132" s="181"/>
      <c r="H132" s="181"/>
      <c r="I132" s="181"/>
    </row>
    <row r="133" spans="1:9" ht="3.6" customHeight="1" x14ac:dyDescent="0.3"/>
    <row r="134" spans="1:9" ht="22.5" customHeight="1" x14ac:dyDescent="0.3">
      <c r="A134" s="180" t="s">
        <v>40</v>
      </c>
      <c r="B134" s="180"/>
      <c r="C134" s="180"/>
      <c r="D134" s="180"/>
      <c r="E134" s="180"/>
      <c r="F134" s="180"/>
      <c r="G134" s="180"/>
      <c r="H134" s="180"/>
      <c r="I134" s="180"/>
    </row>
    <row r="135" spans="1:9" ht="3.6" customHeight="1" x14ac:dyDescent="0.3"/>
    <row r="136" spans="1:9" ht="13.2" customHeight="1" x14ac:dyDescent="0.3">
      <c r="A136" s="181" t="s">
        <v>41</v>
      </c>
      <c r="B136" s="181"/>
      <c r="C136" s="181"/>
      <c r="D136" s="181"/>
      <c r="E136" s="181"/>
      <c r="F136" s="181"/>
      <c r="G136" s="181"/>
      <c r="H136" s="181"/>
      <c r="I136" s="181"/>
    </row>
    <row r="137" spans="1:9" ht="3.6" customHeight="1" x14ac:dyDescent="0.3"/>
    <row r="138" spans="1:9" ht="25.95" customHeight="1" x14ac:dyDescent="0.3">
      <c r="A138" s="181" t="s">
        <v>197</v>
      </c>
      <c r="B138" s="181"/>
      <c r="C138" s="181"/>
      <c r="D138" s="181"/>
      <c r="E138" s="181"/>
      <c r="F138" s="181"/>
      <c r="G138" s="181"/>
      <c r="H138" s="181"/>
      <c r="I138" s="181"/>
    </row>
    <row r="139" spans="1:9" s="105" customFormat="1" ht="14.4" customHeight="1" x14ac:dyDescent="0.3">
      <c r="A139" s="113"/>
      <c r="B139" s="113"/>
      <c r="C139" s="113"/>
      <c r="D139" s="113"/>
      <c r="E139" s="113"/>
      <c r="F139" s="113"/>
      <c r="G139" s="113"/>
      <c r="H139" s="113"/>
      <c r="I139" s="113"/>
    </row>
    <row r="140" spans="1:9" ht="35.4" customHeight="1" x14ac:dyDescent="0.3"/>
    <row r="141" spans="1:9" x14ac:dyDescent="0.3">
      <c r="A141" s="204" t="s">
        <v>42</v>
      </c>
      <c r="B141" s="204"/>
      <c r="C141" s="204"/>
      <c r="D141" s="204"/>
      <c r="E141" s="204"/>
      <c r="F141" s="1"/>
      <c r="G141" s="1"/>
      <c r="H141" s="1"/>
      <c r="I141" s="1"/>
    </row>
    <row r="142" spans="1:9" ht="14.4" customHeight="1" x14ac:dyDescent="0.3"/>
    <row r="143" spans="1:9" ht="28.2" customHeight="1" x14ac:dyDescent="0.3">
      <c r="A143" s="149" t="s">
        <v>215</v>
      </c>
      <c r="B143" s="149"/>
      <c r="C143" s="149"/>
      <c r="D143" s="149"/>
      <c r="E143" s="149"/>
      <c r="F143" s="149"/>
      <c r="G143" s="149"/>
      <c r="H143" s="149"/>
      <c r="I143" s="149"/>
    </row>
    <row r="145" spans="1:9" x14ac:dyDescent="0.3">
      <c r="A145" s="156" t="s">
        <v>44</v>
      </c>
      <c r="B145" s="157"/>
      <c r="C145" s="157"/>
      <c r="D145" s="157"/>
      <c r="E145" s="157"/>
      <c r="F145" s="157"/>
      <c r="G145" s="157"/>
      <c r="H145" s="197">
        <f>C22</f>
        <v>0</v>
      </c>
      <c r="I145" s="198"/>
    </row>
    <row r="146" spans="1:9" x14ac:dyDescent="0.3">
      <c r="A146" s="156" t="s">
        <v>45</v>
      </c>
      <c r="B146" s="157"/>
      <c r="C146" s="157"/>
      <c r="D146" s="157"/>
      <c r="E146" s="157"/>
      <c r="F146" s="157"/>
      <c r="G146" s="157"/>
      <c r="H146" s="199">
        <f>+E22</f>
        <v>0</v>
      </c>
      <c r="I146" s="198"/>
    </row>
    <row r="147" spans="1:9" x14ac:dyDescent="0.3">
      <c r="A147" s="156" t="s">
        <v>46</v>
      </c>
      <c r="B147" s="157"/>
      <c r="C147" s="157"/>
      <c r="D147" s="157"/>
      <c r="E147" s="157"/>
      <c r="F147" s="157"/>
      <c r="G147" s="157"/>
      <c r="H147" s="200" t="e">
        <f>H145/C33</f>
        <v>#DIV/0!</v>
      </c>
      <c r="I147" s="198"/>
    </row>
    <row r="148" spans="1:9" ht="29.4" customHeight="1" x14ac:dyDescent="0.3">
      <c r="A148" s="174" t="s">
        <v>47</v>
      </c>
      <c r="B148" s="187"/>
      <c r="C148" s="187"/>
      <c r="D148" s="187"/>
      <c r="E148" s="187"/>
      <c r="F148" s="187"/>
      <c r="G148" s="187"/>
      <c r="H148" s="201" t="e">
        <f>+H146/E33</f>
        <v>#DIV/0!</v>
      </c>
      <c r="I148" s="198"/>
    </row>
    <row r="149" spans="1:9" x14ac:dyDescent="0.3">
      <c r="A149" s="156" t="s">
        <v>48</v>
      </c>
      <c r="B149" s="157"/>
      <c r="C149" s="157"/>
      <c r="D149" s="157"/>
      <c r="E149" s="157"/>
      <c r="F149" s="157"/>
      <c r="G149" s="157"/>
      <c r="H149" s="200" t="e">
        <f>E37</f>
        <v>#DIV/0!</v>
      </c>
      <c r="I149" s="198"/>
    </row>
    <row r="150" spans="1:9" ht="14.4" customHeight="1" x14ac:dyDescent="0.3">
      <c r="A150" s="156" t="s">
        <v>49</v>
      </c>
      <c r="B150" s="157"/>
      <c r="C150" s="157"/>
      <c r="D150" s="157"/>
      <c r="E150" s="157"/>
      <c r="F150" s="157"/>
      <c r="G150" s="157"/>
      <c r="H150" s="202" t="e">
        <f>H112*H149</f>
        <v>#DIV/0!</v>
      </c>
      <c r="I150" s="198"/>
    </row>
    <row r="151" spans="1:9" ht="28.95" customHeight="1" x14ac:dyDescent="0.3">
      <c r="A151" s="174" t="s">
        <v>221</v>
      </c>
      <c r="B151" s="194"/>
      <c r="C151" s="194"/>
      <c r="D151" s="194"/>
      <c r="E151" s="194"/>
      <c r="F151" s="194"/>
      <c r="G151" s="194"/>
      <c r="H151" s="202" t="e">
        <f>+H150/H145</f>
        <v>#DIV/0!</v>
      </c>
      <c r="I151" s="198"/>
    </row>
    <row r="153" spans="1:9" ht="126" customHeight="1" x14ac:dyDescent="0.3">
      <c r="A153" s="149" t="s">
        <v>50</v>
      </c>
      <c r="B153" s="149"/>
      <c r="C153" s="149"/>
      <c r="D153" s="149"/>
      <c r="E153" s="149"/>
      <c r="F153" s="149"/>
      <c r="G153" s="149"/>
      <c r="H153" s="149"/>
      <c r="I153" s="149"/>
    </row>
    <row r="155" spans="1:9" x14ac:dyDescent="0.3">
      <c r="A155" s="193"/>
      <c r="B155" s="193"/>
      <c r="C155" s="193"/>
      <c r="D155" s="193"/>
      <c r="E155" s="193"/>
      <c r="F155" s="1"/>
      <c r="G155" s="116"/>
      <c r="H155" s="1"/>
      <c r="I155" s="1"/>
    </row>
    <row r="156" spans="1:9" x14ac:dyDescent="0.3">
      <c r="A156" s="186" t="s">
        <v>51</v>
      </c>
      <c r="B156" s="186"/>
      <c r="C156" s="186"/>
      <c r="D156" s="186"/>
      <c r="E156" s="186"/>
      <c r="F156" s="1"/>
      <c r="G156" s="19" t="s">
        <v>52</v>
      </c>
      <c r="H156" s="1"/>
      <c r="I156" s="1"/>
    </row>
    <row r="158" spans="1:9" x14ac:dyDescent="0.3">
      <c r="A158" s="190"/>
      <c r="B158" s="190"/>
      <c r="C158" s="190"/>
      <c r="D158" s="190"/>
      <c r="E158" s="190"/>
      <c r="F158" s="1"/>
      <c r="G158" s="1"/>
      <c r="H158" s="1"/>
      <c r="I158" s="1"/>
    </row>
    <row r="159" spans="1:9" x14ac:dyDescent="0.3">
      <c r="A159" s="186" t="s">
        <v>89</v>
      </c>
      <c r="B159" s="186"/>
      <c r="C159" s="186"/>
      <c r="D159" s="186"/>
      <c r="E159" s="186"/>
      <c r="F159" s="1"/>
      <c r="G159" s="1"/>
      <c r="H159" s="1"/>
      <c r="I159" s="1"/>
    </row>
    <row r="161" spans="1:9" x14ac:dyDescent="0.3">
      <c r="A161" s="191">
        <f>+D8</f>
        <v>0</v>
      </c>
      <c r="B161" s="191"/>
      <c r="C161" s="191"/>
      <c r="D161" s="191"/>
      <c r="E161" s="191"/>
      <c r="F161" s="1"/>
      <c r="G161" s="1"/>
      <c r="H161" s="1"/>
      <c r="I161" s="1"/>
    </row>
    <row r="162" spans="1:9" x14ac:dyDescent="0.3">
      <c r="A162" s="192" t="s">
        <v>53</v>
      </c>
      <c r="B162" s="192"/>
      <c r="C162" s="192"/>
      <c r="D162" s="192"/>
      <c r="E162" s="192"/>
      <c r="F162" s="1"/>
      <c r="G162" s="1"/>
      <c r="H162" s="1"/>
      <c r="I162" s="1"/>
    </row>
    <row r="165" spans="1:9" x14ac:dyDescent="0.3">
      <c r="A165" s="2" t="s">
        <v>54</v>
      </c>
      <c r="B165" s="1"/>
      <c r="C165" s="190"/>
      <c r="D165" s="190"/>
      <c r="E165" s="1"/>
      <c r="F165" s="1"/>
      <c r="G165" s="1"/>
      <c r="H165" s="1"/>
      <c r="I165" s="1"/>
    </row>
    <row r="167" spans="1:9" x14ac:dyDescent="0.3">
      <c r="A167" s="2" t="s">
        <v>55</v>
      </c>
      <c r="B167" s="1"/>
      <c r="C167" s="190"/>
      <c r="D167" s="190"/>
      <c r="E167" s="1"/>
      <c r="F167" s="1"/>
      <c r="G167" s="1"/>
      <c r="H167" s="1"/>
      <c r="I167" s="1"/>
    </row>
    <row r="170" spans="1:9" ht="71.400000000000006" customHeight="1" x14ac:dyDescent="0.3">
      <c r="A170" s="149" t="s">
        <v>56</v>
      </c>
      <c r="B170" s="149"/>
      <c r="C170" s="149"/>
      <c r="D170" s="149"/>
      <c r="E170" s="149"/>
      <c r="F170" s="149"/>
      <c r="G170" s="149"/>
      <c r="H170" s="149"/>
      <c r="I170" s="149"/>
    </row>
    <row r="172" spans="1:9" x14ac:dyDescent="0.3">
      <c r="A172" s="185"/>
      <c r="B172" s="185"/>
      <c r="C172" s="185"/>
      <c r="D172" s="185"/>
      <c r="E172" s="185"/>
      <c r="F172" s="1"/>
      <c r="G172" s="185"/>
      <c r="H172" s="185"/>
      <c r="I172" s="185"/>
    </row>
    <row r="173" spans="1:9" x14ac:dyDescent="0.3">
      <c r="A173" s="186" t="s">
        <v>57</v>
      </c>
      <c r="B173" s="186"/>
      <c r="C173" s="186"/>
      <c r="D173" s="186"/>
      <c r="E173" s="186"/>
      <c r="F173" s="1"/>
      <c r="G173" s="144" t="s">
        <v>216</v>
      </c>
      <c r="H173" s="144"/>
      <c r="I173" s="144"/>
    </row>
  </sheetData>
  <sheetProtection algorithmName="SHA-512" hashValue="ft1M2LB/BGjvHJuNMcfR409PzGQaeEOWgMI6G/ktwmapFF1mf0F64MikrgWJB9gtElHuKbdbFvu5u46bb7uvzQ==" saltValue="X0c5OGCCQXBpeE+rZ8WoIA==" spinCount="100000" sheet="1" objects="1" scenarios="1"/>
  <mergeCells count="322">
    <mergeCell ref="H151:I151"/>
    <mergeCell ref="A145:G145"/>
    <mergeCell ref="H92:I92"/>
    <mergeCell ref="A93:C93"/>
    <mergeCell ref="D93:E93"/>
    <mergeCell ref="F93:G93"/>
    <mergeCell ref="H93:I93"/>
    <mergeCell ref="A73:C73"/>
    <mergeCell ref="D73:E73"/>
    <mergeCell ref="F73:G73"/>
    <mergeCell ref="H73:I73"/>
    <mergeCell ref="A78:C78"/>
    <mergeCell ref="D78:E78"/>
    <mergeCell ref="F78:G78"/>
    <mergeCell ref="H78:I78"/>
    <mergeCell ref="A80:C80"/>
    <mergeCell ref="D80:E80"/>
    <mergeCell ref="F80:G80"/>
    <mergeCell ref="H80:I80"/>
    <mergeCell ref="A81:C81"/>
    <mergeCell ref="D81:E81"/>
    <mergeCell ref="F81:G81"/>
    <mergeCell ref="H81:I81"/>
    <mergeCell ref="A79:C79"/>
    <mergeCell ref="A94:C94"/>
    <mergeCell ref="D94:E94"/>
    <mergeCell ref="F94:G94"/>
    <mergeCell ref="H94:I94"/>
    <mergeCell ref="A92:C92"/>
    <mergeCell ref="D92:E92"/>
    <mergeCell ref="F92:G92"/>
    <mergeCell ref="A149:G149"/>
    <mergeCell ref="A150:G150"/>
    <mergeCell ref="H145:I145"/>
    <mergeCell ref="H146:I146"/>
    <mergeCell ref="H147:I147"/>
    <mergeCell ref="H148:I148"/>
    <mergeCell ref="H149:I149"/>
    <mergeCell ref="H150:I150"/>
    <mergeCell ref="A116:E116"/>
    <mergeCell ref="F116:G116"/>
    <mergeCell ref="H116:I116"/>
    <mergeCell ref="A118:E118"/>
    <mergeCell ref="F118:G118"/>
    <mergeCell ref="A141:E141"/>
    <mergeCell ref="A143:I143"/>
    <mergeCell ref="A130:I130"/>
    <mergeCell ref="A132:I132"/>
    <mergeCell ref="A88:C88"/>
    <mergeCell ref="D88:E88"/>
    <mergeCell ref="F88:G88"/>
    <mergeCell ref="H88:I88"/>
    <mergeCell ref="A82:C82"/>
    <mergeCell ref="D82:E82"/>
    <mergeCell ref="F82:G82"/>
    <mergeCell ref="H82:I82"/>
    <mergeCell ref="A83:C83"/>
    <mergeCell ref="D83:E83"/>
    <mergeCell ref="F83:G83"/>
    <mergeCell ref="H83:I83"/>
    <mergeCell ref="A87:C87"/>
    <mergeCell ref="D87:E87"/>
    <mergeCell ref="F87:G87"/>
    <mergeCell ref="H87:I87"/>
    <mergeCell ref="D85:E85"/>
    <mergeCell ref="A85:C85"/>
    <mergeCell ref="A170:I170"/>
    <mergeCell ref="A172:E172"/>
    <mergeCell ref="G172:I172"/>
    <mergeCell ref="A173:E173"/>
    <mergeCell ref="G173:I173"/>
    <mergeCell ref="A146:G146"/>
    <mergeCell ref="A147:G147"/>
    <mergeCell ref="A148:G148"/>
    <mergeCell ref="A120:E120"/>
    <mergeCell ref="F120:G120"/>
    <mergeCell ref="H120:I120"/>
    <mergeCell ref="A122:E122"/>
    <mergeCell ref="F122:G122"/>
    <mergeCell ref="H122:I122"/>
    <mergeCell ref="A158:E158"/>
    <mergeCell ref="A159:E159"/>
    <mergeCell ref="A161:E161"/>
    <mergeCell ref="A162:E162"/>
    <mergeCell ref="C165:D165"/>
    <mergeCell ref="C167:D167"/>
    <mergeCell ref="A153:I153"/>
    <mergeCell ref="A155:E155"/>
    <mergeCell ref="A156:E156"/>
    <mergeCell ref="A151:G151"/>
    <mergeCell ref="A134:I134"/>
    <mergeCell ref="A136:I136"/>
    <mergeCell ref="A138:I138"/>
    <mergeCell ref="A124:E124"/>
    <mergeCell ref="F124:G124"/>
    <mergeCell ref="H124:I124"/>
    <mergeCell ref="A126:I126"/>
    <mergeCell ref="A128:I128"/>
    <mergeCell ref="H118:I118"/>
    <mergeCell ref="A112:E112"/>
    <mergeCell ref="F112:G112"/>
    <mergeCell ref="H112:I112"/>
    <mergeCell ref="A114:E114"/>
    <mergeCell ref="F114:G114"/>
    <mergeCell ref="H114:I114"/>
    <mergeCell ref="A110:E110"/>
    <mergeCell ref="F110:G110"/>
    <mergeCell ref="H110:I110"/>
    <mergeCell ref="A108:E108"/>
    <mergeCell ref="F108:G108"/>
    <mergeCell ref="H108:I108"/>
    <mergeCell ref="A109:E109"/>
    <mergeCell ref="F109:G109"/>
    <mergeCell ref="H109:I109"/>
    <mergeCell ref="A102:E102"/>
    <mergeCell ref="A104:E104"/>
    <mergeCell ref="F104:G104"/>
    <mergeCell ref="H104:I104"/>
    <mergeCell ref="A105:E105"/>
    <mergeCell ref="F105:G105"/>
    <mergeCell ref="H105:I105"/>
    <mergeCell ref="A106:E106"/>
    <mergeCell ref="F106:G106"/>
    <mergeCell ref="H106:I106"/>
    <mergeCell ref="A107:E107"/>
    <mergeCell ref="F107:G107"/>
    <mergeCell ref="H107:I107"/>
    <mergeCell ref="D99:E99"/>
    <mergeCell ref="F99:G99"/>
    <mergeCell ref="H99:I99"/>
    <mergeCell ref="A100:C100"/>
    <mergeCell ref="D100:E100"/>
    <mergeCell ref="F100:G100"/>
    <mergeCell ref="H100:I100"/>
    <mergeCell ref="A96:C96"/>
    <mergeCell ref="D96:E96"/>
    <mergeCell ref="F96:G96"/>
    <mergeCell ref="H96:I96"/>
    <mergeCell ref="D98:E98"/>
    <mergeCell ref="F98:G98"/>
    <mergeCell ref="H98:I98"/>
    <mergeCell ref="A95:C95"/>
    <mergeCell ref="D95:E95"/>
    <mergeCell ref="F95:G95"/>
    <mergeCell ref="H95:I95"/>
    <mergeCell ref="A84:C84"/>
    <mergeCell ref="D84:E84"/>
    <mergeCell ref="F84:G84"/>
    <mergeCell ref="H84:I84"/>
    <mergeCell ref="A91:C91"/>
    <mergeCell ref="D91:E91"/>
    <mergeCell ref="F91:G91"/>
    <mergeCell ref="H91:I91"/>
    <mergeCell ref="A90:C90"/>
    <mergeCell ref="D90:E90"/>
    <mergeCell ref="F90:G90"/>
    <mergeCell ref="H90:I90"/>
    <mergeCell ref="A89:C89"/>
    <mergeCell ref="D89:E89"/>
    <mergeCell ref="F89:G89"/>
    <mergeCell ref="H89:I89"/>
    <mergeCell ref="A86:C86"/>
    <mergeCell ref="D86:E86"/>
    <mergeCell ref="F86:G86"/>
    <mergeCell ref="H86:I86"/>
    <mergeCell ref="H79:I79"/>
    <mergeCell ref="A77:C77"/>
    <mergeCell ref="D77:E77"/>
    <mergeCell ref="F77:G77"/>
    <mergeCell ref="H77:I77"/>
    <mergeCell ref="A76:C76"/>
    <mergeCell ref="D76:E76"/>
    <mergeCell ref="F76:G76"/>
    <mergeCell ref="H76:I76"/>
    <mergeCell ref="D79:E79"/>
    <mergeCell ref="F79:G79"/>
    <mergeCell ref="A74:C74"/>
    <mergeCell ref="D74:E74"/>
    <mergeCell ref="F74:G74"/>
    <mergeCell ref="H74:I74"/>
    <mergeCell ref="A75:C75"/>
    <mergeCell ref="D75:E75"/>
    <mergeCell ref="F75:G75"/>
    <mergeCell ref="H75:I75"/>
    <mergeCell ref="A71:C71"/>
    <mergeCell ref="D71:E71"/>
    <mergeCell ref="F71:G71"/>
    <mergeCell ref="H71:I71"/>
    <mergeCell ref="A72:C72"/>
    <mergeCell ref="D72:E72"/>
    <mergeCell ref="F72:G72"/>
    <mergeCell ref="H72:I72"/>
    <mergeCell ref="A69:C69"/>
    <mergeCell ref="D69:E69"/>
    <mergeCell ref="F69:G69"/>
    <mergeCell ref="H69:I69"/>
    <mergeCell ref="A70:C70"/>
    <mergeCell ref="D70:E70"/>
    <mergeCell ref="F70:G70"/>
    <mergeCell ref="H70:I70"/>
    <mergeCell ref="A67:C67"/>
    <mergeCell ref="D67:E67"/>
    <mergeCell ref="F67:G67"/>
    <mergeCell ref="H67:I67"/>
    <mergeCell ref="A68:C68"/>
    <mergeCell ref="D68:E68"/>
    <mergeCell ref="F68:G68"/>
    <mergeCell ref="H68:I68"/>
    <mergeCell ref="A64:C64"/>
    <mergeCell ref="D64:E64"/>
    <mergeCell ref="F64:G64"/>
    <mergeCell ref="H64:I64"/>
    <mergeCell ref="A66:C66"/>
    <mergeCell ref="D66:E66"/>
    <mergeCell ref="F66:G66"/>
    <mergeCell ref="H66:I66"/>
    <mergeCell ref="A65:C65"/>
    <mergeCell ref="D65:E65"/>
    <mergeCell ref="A62:C62"/>
    <mergeCell ref="D62:E62"/>
    <mergeCell ref="F62:G62"/>
    <mergeCell ref="H62:I62"/>
    <mergeCell ref="A63:C63"/>
    <mergeCell ref="D63:E63"/>
    <mergeCell ref="F63:G63"/>
    <mergeCell ref="H63:I63"/>
    <mergeCell ref="A61:C61"/>
    <mergeCell ref="D61:E61"/>
    <mergeCell ref="F61:G61"/>
    <mergeCell ref="H61:I61"/>
    <mergeCell ref="A59:C59"/>
    <mergeCell ref="D59:E59"/>
    <mergeCell ref="F59:G59"/>
    <mergeCell ref="H59:I59"/>
    <mergeCell ref="A60:C60"/>
    <mergeCell ref="D60:E60"/>
    <mergeCell ref="F60:G60"/>
    <mergeCell ref="H60:I60"/>
    <mergeCell ref="A57:C57"/>
    <mergeCell ref="D57:E57"/>
    <mergeCell ref="F57:G57"/>
    <mergeCell ref="H57:I57"/>
    <mergeCell ref="A58:C58"/>
    <mergeCell ref="D58:E58"/>
    <mergeCell ref="F58:G58"/>
    <mergeCell ref="H58:I58"/>
    <mergeCell ref="A55:C55"/>
    <mergeCell ref="D55:E55"/>
    <mergeCell ref="F55:G55"/>
    <mergeCell ref="H55:I55"/>
    <mergeCell ref="A56:C56"/>
    <mergeCell ref="D56:E56"/>
    <mergeCell ref="F56:G56"/>
    <mergeCell ref="H56:I56"/>
    <mergeCell ref="A54:C54"/>
    <mergeCell ref="D54:E54"/>
    <mergeCell ref="F54:G54"/>
    <mergeCell ref="H54:I54"/>
    <mergeCell ref="A52:C52"/>
    <mergeCell ref="D52:E52"/>
    <mergeCell ref="F52:G52"/>
    <mergeCell ref="H52:I52"/>
    <mergeCell ref="A53:C53"/>
    <mergeCell ref="D53:E53"/>
    <mergeCell ref="F53:G53"/>
    <mergeCell ref="H53:I53"/>
    <mergeCell ref="A50:C50"/>
    <mergeCell ref="D50:E50"/>
    <mergeCell ref="F50:G50"/>
    <mergeCell ref="H50:I50"/>
    <mergeCell ref="A51:C51"/>
    <mergeCell ref="D51:E51"/>
    <mergeCell ref="F51:G51"/>
    <mergeCell ref="H51:I51"/>
    <mergeCell ref="A47:C47"/>
    <mergeCell ref="D47:E47"/>
    <mergeCell ref="F47:G47"/>
    <mergeCell ref="H47:I47"/>
    <mergeCell ref="A49:C49"/>
    <mergeCell ref="D49:E49"/>
    <mergeCell ref="F49:G49"/>
    <mergeCell ref="H49:I49"/>
    <mergeCell ref="A45:C45"/>
    <mergeCell ref="D45:E45"/>
    <mergeCell ref="F45:G45"/>
    <mergeCell ref="H45:I45"/>
    <mergeCell ref="A46:C46"/>
    <mergeCell ref="D46:E46"/>
    <mergeCell ref="F46:G46"/>
    <mergeCell ref="H46:I46"/>
    <mergeCell ref="A48:C48"/>
    <mergeCell ref="D48:E48"/>
    <mergeCell ref="F48:G48"/>
    <mergeCell ref="H48:I48"/>
    <mergeCell ref="A37:D37"/>
    <mergeCell ref="D43:E43"/>
    <mergeCell ref="F43:G43"/>
    <mergeCell ref="H43:I43"/>
    <mergeCell ref="D44:E44"/>
    <mergeCell ref="F44:G44"/>
    <mergeCell ref="H44:I44"/>
    <mergeCell ref="A13:I13"/>
    <mergeCell ref="A15:B15"/>
    <mergeCell ref="A24:B24"/>
    <mergeCell ref="A35:D35"/>
    <mergeCell ref="A36:D36"/>
    <mergeCell ref="C40:F40"/>
    <mergeCell ref="A7:C7"/>
    <mergeCell ref="D7:I7"/>
    <mergeCell ref="A8:C8"/>
    <mergeCell ref="D8:I8"/>
    <mergeCell ref="A10:C10"/>
    <mergeCell ref="A11:C11"/>
    <mergeCell ref="D11:I11"/>
    <mergeCell ref="A1:I1"/>
    <mergeCell ref="A3:B3"/>
    <mergeCell ref="F3:H3"/>
    <mergeCell ref="A4:C4"/>
    <mergeCell ref="D4:I4"/>
    <mergeCell ref="A6:C6"/>
    <mergeCell ref="D6:I6"/>
    <mergeCell ref="D10:I10"/>
  </mergeCells>
  <pageMargins left="0.7" right="0.7" top="0.5" bottom="0.5" header="0.3" footer="0.3"/>
  <pageSetup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4"/>
  <sheetViews>
    <sheetView zoomScale="150" zoomScaleNormal="150" workbookViewId="0">
      <selection activeCell="A138" sqref="A138:I138"/>
    </sheetView>
  </sheetViews>
  <sheetFormatPr defaultColWidth="8.88671875" defaultRowHeight="14.4" x14ac:dyDescent="0.3"/>
  <cols>
    <col min="1" max="1" width="8.88671875" style="23"/>
    <col min="2" max="2" width="11.6640625" style="23" customWidth="1"/>
    <col min="3" max="3" width="11.44140625" style="23" customWidth="1"/>
    <col min="4" max="6" width="8.88671875" style="23"/>
    <col min="7" max="7" width="10.109375" style="23" customWidth="1"/>
    <col min="8" max="8" width="8.88671875" style="23"/>
    <col min="9" max="9" width="10.33203125" style="23" customWidth="1"/>
    <col min="10" max="16384" width="8.88671875" style="23"/>
  </cols>
  <sheetData>
    <row r="1" spans="1:9" x14ac:dyDescent="0.3">
      <c r="A1" s="143" t="s">
        <v>60</v>
      </c>
      <c r="B1" s="143"/>
      <c r="C1" s="143"/>
      <c r="D1" s="143"/>
      <c r="E1" s="143"/>
      <c r="F1" s="143"/>
      <c r="G1" s="143"/>
      <c r="H1" s="143"/>
      <c r="I1" s="143"/>
    </row>
    <row r="2" spans="1:9" x14ac:dyDescent="0.3">
      <c r="A2" s="3"/>
      <c r="B2" s="3"/>
      <c r="C2" s="3"/>
      <c r="D2" s="3"/>
      <c r="E2" s="3"/>
      <c r="F2" s="3"/>
      <c r="G2" s="3"/>
      <c r="H2" s="3"/>
      <c r="I2" s="3"/>
    </row>
    <row r="3" spans="1:9" x14ac:dyDescent="0.3">
      <c r="A3" s="139" t="s">
        <v>1</v>
      </c>
      <c r="B3" s="139"/>
      <c r="C3" s="28" t="s">
        <v>2</v>
      </c>
      <c r="D3" s="30">
        <f>+'1.a Cost Cert - Total'!D3</f>
        <v>0</v>
      </c>
      <c r="E3" s="27" t="s">
        <v>61</v>
      </c>
      <c r="F3" s="29"/>
      <c r="G3" s="31" t="s">
        <v>62</v>
      </c>
      <c r="H3" s="30">
        <f>+'1.a Cost Cert - Total'!I3</f>
        <v>0</v>
      </c>
      <c r="I3" s="32" t="s">
        <v>63</v>
      </c>
    </row>
    <row r="4" spans="1:9" x14ac:dyDescent="0.3">
      <c r="A4" s="139" t="s">
        <v>4</v>
      </c>
      <c r="B4" s="139"/>
      <c r="C4" s="139"/>
      <c r="D4" s="145"/>
      <c r="E4" s="145"/>
      <c r="F4" s="145"/>
      <c r="G4" s="145"/>
      <c r="H4" s="145"/>
      <c r="I4" s="145"/>
    </row>
    <row r="6" spans="1:9" x14ac:dyDescent="0.3">
      <c r="A6" s="139" t="s">
        <v>5</v>
      </c>
      <c r="B6" s="139"/>
      <c r="C6" s="139"/>
      <c r="D6" s="206">
        <f>+'1.a Cost Cert - Total'!D6:I6</f>
        <v>0</v>
      </c>
      <c r="E6" s="206"/>
      <c r="F6" s="206"/>
      <c r="G6" s="206"/>
      <c r="H6" s="206"/>
      <c r="I6" s="206"/>
    </row>
    <row r="7" spans="1:9" x14ac:dyDescent="0.3">
      <c r="A7" s="139" t="s">
        <v>6</v>
      </c>
      <c r="B7" s="139"/>
      <c r="C7" s="139"/>
      <c r="D7" s="206">
        <f>+'1.a Cost Cert - Total'!D7:I7</f>
        <v>0</v>
      </c>
      <c r="E7" s="206"/>
      <c r="F7" s="206"/>
      <c r="G7" s="206"/>
      <c r="H7" s="206"/>
      <c r="I7" s="206"/>
    </row>
    <row r="8" spans="1:9" x14ac:dyDescent="0.3">
      <c r="A8" s="139" t="s">
        <v>7</v>
      </c>
      <c r="B8" s="139"/>
      <c r="C8" s="139"/>
      <c r="D8" s="206">
        <f>+'1.a Cost Cert - Total'!D8:I8</f>
        <v>0</v>
      </c>
      <c r="E8" s="206"/>
      <c r="F8" s="206"/>
      <c r="G8" s="206"/>
      <c r="H8" s="206"/>
      <c r="I8" s="206"/>
    </row>
    <row r="9" spans="1:9" x14ac:dyDescent="0.3">
      <c r="D9" s="24"/>
      <c r="E9" s="24"/>
      <c r="F9" s="24"/>
      <c r="G9" s="24"/>
      <c r="H9" s="24"/>
      <c r="I9" s="24"/>
    </row>
    <row r="10" spans="1:9" x14ac:dyDescent="0.3">
      <c r="A10" s="139" t="s">
        <v>8</v>
      </c>
      <c r="B10" s="139"/>
      <c r="C10" s="139"/>
      <c r="D10" s="206">
        <f>+'1.a Cost Cert - Total'!D10</f>
        <v>0</v>
      </c>
      <c r="E10" s="206"/>
      <c r="F10" s="206"/>
      <c r="G10" s="206"/>
      <c r="H10" s="206"/>
      <c r="I10" s="206"/>
    </row>
    <row r="11" spans="1:9" x14ac:dyDescent="0.3">
      <c r="A11" s="139" t="s">
        <v>64</v>
      </c>
      <c r="B11" s="139"/>
      <c r="C11" s="139"/>
      <c r="D11" s="141"/>
      <c r="E11" s="141"/>
      <c r="F11" s="141"/>
      <c r="G11" s="141"/>
      <c r="H11" s="141"/>
      <c r="I11" s="141"/>
    </row>
    <row r="13" spans="1:9" x14ac:dyDescent="0.3">
      <c r="A13" s="150" t="s">
        <v>10</v>
      </c>
      <c r="B13" s="150"/>
      <c r="C13" s="150"/>
      <c r="D13" s="150"/>
      <c r="E13" s="150"/>
    </row>
    <row r="15" spans="1:9" x14ac:dyDescent="0.3">
      <c r="A15" s="149" t="s">
        <v>11</v>
      </c>
      <c r="B15" s="149"/>
      <c r="C15" s="149"/>
      <c r="D15" s="149"/>
      <c r="E15" s="149"/>
      <c r="F15" s="149"/>
      <c r="G15" s="149"/>
      <c r="H15" s="149"/>
      <c r="I15" s="149"/>
    </row>
    <row r="17" spans="1:9" x14ac:dyDescent="0.3">
      <c r="A17" s="150" t="s">
        <v>12</v>
      </c>
      <c r="B17" s="150"/>
    </row>
    <row r="18" spans="1:9" ht="55.8" x14ac:dyDescent="0.3">
      <c r="B18" s="7" t="s">
        <v>225</v>
      </c>
      <c r="C18" s="7" t="s">
        <v>13</v>
      </c>
      <c r="D18" s="7" t="s">
        <v>14</v>
      </c>
      <c r="E18" s="7" t="s">
        <v>15</v>
      </c>
      <c r="F18" s="7" t="s">
        <v>16</v>
      </c>
      <c r="G18" s="7" t="s">
        <v>17</v>
      </c>
      <c r="H18" s="7" t="s">
        <v>18</v>
      </c>
    </row>
    <row r="19" spans="1:9" x14ac:dyDescent="0.3">
      <c r="B19" s="9"/>
      <c r="C19" s="9"/>
      <c r="D19" s="20"/>
      <c r="E19" s="25">
        <f>C19*D19</f>
        <v>0</v>
      </c>
      <c r="F19" s="20"/>
      <c r="G19" s="20"/>
      <c r="H19" s="22">
        <f>F19-G19</f>
        <v>0</v>
      </c>
    </row>
    <row r="20" spans="1:9" x14ac:dyDescent="0.3">
      <c r="B20" s="9"/>
      <c r="C20" s="9"/>
      <c r="D20" s="20"/>
      <c r="E20" s="25">
        <f>C20*D20</f>
        <v>0</v>
      </c>
      <c r="F20" s="20"/>
      <c r="G20" s="20"/>
      <c r="H20" s="22">
        <f t="shared" ref="H20:H23" si="0">F20-G20</f>
        <v>0</v>
      </c>
    </row>
    <row r="21" spans="1:9" x14ac:dyDescent="0.3">
      <c r="B21" s="9"/>
      <c r="C21" s="9"/>
      <c r="D21" s="20"/>
      <c r="E21" s="25">
        <f>C21*D21</f>
        <v>0</v>
      </c>
      <c r="F21" s="20"/>
      <c r="G21" s="20"/>
      <c r="H21" s="22">
        <f t="shared" si="0"/>
        <v>0</v>
      </c>
    </row>
    <row r="22" spans="1:9" x14ac:dyDescent="0.3">
      <c r="B22" s="9"/>
      <c r="C22" s="9"/>
      <c r="D22" s="20"/>
      <c r="E22" s="25">
        <f>C22*D22</f>
        <v>0</v>
      </c>
      <c r="F22" s="20"/>
      <c r="G22" s="20"/>
      <c r="H22" s="22">
        <f t="shared" si="0"/>
        <v>0</v>
      </c>
    </row>
    <row r="23" spans="1:9" x14ac:dyDescent="0.3">
      <c r="B23" s="9"/>
      <c r="C23" s="9"/>
      <c r="D23" s="20"/>
      <c r="E23" s="25">
        <f>C23*D23</f>
        <v>0</v>
      </c>
      <c r="F23" s="20"/>
      <c r="G23" s="20"/>
      <c r="H23" s="22">
        <f t="shared" si="0"/>
        <v>0</v>
      </c>
    </row>
    <row r="24" spans="1:9" x14ac:dyDescent="0.3">
      <c r="B24" s="8" t="s">
        <v>19</v>
      </c>
      <c r="C24" s="22">
        <f>SUM(C19:C23)</f>
        <v>0</v>
      </c>
      <c r="D24" s="12"/>
      <c r="E24" s="25">
        <f>SUM(E19:E23)</f>
        <v>0</v>
      </c>
      <c r="F24" s="12"/>
      <c r="G24" s="12"/>
      <c r="H24" s="12"/>
    </row>
    <row r="25" spans="1:9" x14ac:dyDescent="0.3">
      <c r="B25" s="13"/>
      <c r="C25" s="14"/>
      <c r="D25" s="14"/>
      <c r="E25" s="14"/>
      <c r="F25" s="14"/>
      <c r="G25" s="14"/>
      <c r="H25" s="14"/>
    </row>
    <row r="26" spans="1:9" x14ac:dyDescent="0.3">
      <c r="A26" s="150" t="s">
        <v>20</v>
      </c>
      <c r="B26" s="150"/>
    </row>
    <row r="27" spans="1:9" ht="55.8" x14ac:dyDescent="0.3">
      <c r="B27" s="7" t="s">
        <v>225</v>
      </c>
      <c r="C27" s="7" t="s">
        <v>13</v>
      </c>
      <c r="D27" s="7" t="s">
        <v>14</v>
      </c>
      <c r="E27" s="7" t="s">
        <v>15</v>
      </c>
      <c r="F27" s="7" t="s">
        <v>16</v>
      </c>
      <c r="G27" s="7" t="s">
        <v>17</v>
      </c>
      <c r="H27" s="7" t="s">
        <v>18</v>
      </c>
      <c r="I27" s="15"/>
    </row>
    <row r="28" spans="1:9" x14ac:dyDescent="0.3">
      <c r="B28" s="9"/>
      <c r="C28" s="9"/>
      <c r="D28" s="20"/>
      <c r="E28" s="21">
        <f>C28*D28</f>
        <v>0</v>
      </c>
      <c r="F28" s="20"/>
      <c r="G28" s="20"/>
      <c r="H28" s="22">
        <f>F28-G28</f>
        <v>0</v>
      </c>
      <c r="I28" s="13"/>
    </row>
    <row r="29" spans="1:9" x14ac:dyDescent="0.3">
      <c r="B29" s="9"/>
      <c r="C29" s="9"/>
      <c r="D29" s="20"/>
      <c r="E29" s="21">
        <f>C29*D29</f>
        <v>0</v>
      </c>
      <c r="F29" s="20"/>
      <c r="G29" s="20"/>
      <c r="H29" s="22">
        <f t="shared" ref="H29:H32" si="1">F29-G29</f>
        <v>0</v>
      </c>
      <c r="I29" s="13"/>
    </row>
    <row r="30" spans="1:9" x14ac:dyDescent="0.3">
      <c r="B30" s="9"/>
      <c r="C30" s="9"/>
      <c r="D30" s="20"/>
      <c r="E30" s="21">
        <f>C30*D30</f>
        <v>0</v>
      </c>
      <c r="F30" s="20"/>
      <c r="G30" s="20"/>
      <c r="H30" s="22">
        <f t="shared" si="1"/>
        <v>0</v>
      </c>
      <c r="I30" s="13"/>
    </row>
    <row r="31" spans="1:9" x14ac:dyDescent="0.3">
      <c r="B31" s="9"/>
      <c r="C31" s="9"/>
      <c r="D31" s="20"/>
      <c r="E31" s="21">
        <f>C31*D31</f>
        <v>0</v>
      </c>
      <c r="F31" s="20"/>
      <c r="G31" s="20"/>
      <c r="H31" s="22">
        <f t="shared" si="1"/>
        <v>0</v>
      </c>
      <c r="I31" s="13"/>
    </row>
    <row r="32" spans="1:9" x14ac:dyDescent="0.3">
      <c r="B32" s="9"/>
      <c r="C32" s="9"/>
      <c r="D32" s="20"/>
      <c r="E32" s="21">
        <f>C32*D32</f>
        <v>0</v>
      </c>
      <c r="F32" s="20"/>
      <c r="G32" s="20"/>
      <c r="H32" s="22">
        <f t="shared" si="1"/>
        <v>0</v>
      </c>
      <c r="I32" s="13"/>
    </row>
    <row r="33" spans="1:14" x14ac:dyDescent="0.3">
      <c r="B33" s="8" t="s">
        <v>19</v>
      </c>
      <c r="C33" s="26">
        <f>SUM(C28:C32)</f>
        <v>0</v>
      </c>
      <c r="D33" s="12"/>
      <c r="E33" s="25">
        <f>SUM(E28:E32)</f>
        <v>0</v>
      </c>
      <c r="F33" s="12"/>
      <c r="G33" s="12"/>
      <c r="H33" s="12"/>
      <c r="I33" s="13"/>
    </row>
    <row r="35" spans="1:14" x14ac:dyDescent="0.3">
      <c r="A35" s="2" t="s">
        <v>21</v>
      </c>
      <c r="C35" s="26">
        <f>C24+C33</f>
        <v>0</v>
      </c>
      <c r="E35" s="22">
        <f>E24+E33</f>
        <v>0</v>
      </c>
    </row>
    <row r="37" spans="1:14" x14ac:dyDescent="0.3">
      <c r="A37" s="146" t="s">
        <v>22</v>
      </c>
      <c r="B37" s="146"/>
      <c r="C37" s="146"/>
      <c r="D37" s="146"/>
      <c r="E37" s="16" t="e">
        <f>C24/C35</f>
        <v>#DIV/0!</v>
      </c>
    </row>
    <row r="38" spans="1:14" x14ac:dyDescent="0.3">
      <c r="A38" s="146" t="s">
        <v>23</v>
      </c>
      <c r="B38" s="146"/>
      <c r="C38" s="146"/>
      <c r="D38" s="146"/>
      <c r="E38" s="16" t="e">
        <f>E24/E35</f>
        <v>#DIV/0!</v>
      </c>
    </row>
    <row r="39" spans="1:14" x14ac:dyDescent="0.3">
      <c r="A39" s="146" t="s">
        <v>24</v>
      </c>
      <c r="B39" s="146"/>
      <c r="C39" s="146"/>
      <c r="D39" s="146"/>
      <c r="E39" s="16" t="e">
        <f>IF(E37&lt;E38,E37,E38)</f>
        <v>#DIV/0!</v>
      </c>
    </row>
    <row r="40" spans="1:14" s="105" customFormat="1" x14ac:dyDescent="0.3">
      <c r="A40" s="107"/>
      <c r="B40" s="107"/>
      <c r="C40" s="107"/>
      <c r="D40" s="107"/>
      <c r="E40" s="108"/>
    </row>
    <row r="41" spans="1:14" s="105" customFormat="1" x14ac:dyDescent="0.3">
      <c r="A41" s="107"/>
      <c r="B41" s="107"/>
      <c r="C41" s="107"/>
      <c r="D41" s="107"/>
      <c r="E41" s="108"/>
    </row>
    <row r="44" spans="1:14" x14ac:dyDescent="0.3">
      <c r="A44" s="17" t="s">
        <v>65</v>
      </c>
      <c r="B44" s="17"/>
      <c r="C44" s="17"/>
      <c r="D44" s="18"/>
    </row>
    <row r="45" spans="1:14" x14ac:dyDescent="0.3">
      <c r="D45" s="147">
        <v>1</v>
      </c>
      <c r="E45" s="147"/>
      <c r="F45" s="147">
        <v>2</v>
      </c>
      <c r="G45" s="147"/>
      <c r="H45" s="147">
        <v>3</v>
      </c>
      <c r="I45" s="147"/>
      <c r="K45" s="136"/>
      <c r="L45" s="136"/>
      <c r="M45" s="136"/>
      <c r="N45" s="136"/>
    </row>
    <row r="46" spans="1:14" x14ac:dyDescent="0.3">
      <c r="D46" s="148" t="s">
        <v>26</v>
      </c>
      <c r="E46" s="148"/>
      <c r="F46" s="148" t="s">
        <v>27</v>
      </c>
      <c r="G46" s="148"/>
      <c r="H46" s="148" t="s">
        <v>28</v>
      </c>
      <c r="I46" s="148"/>
      <c r="K46" s="136"/>
      <c r="L46" s="136"/>
      <c r="M46" s="136"/>
      <c r="N46" s="136"/>
    </row>
    <row r="47" spans="1:14" x14ac:dyDescent="0.3">
      <c r="A47" s="156" t="s">
        <v>29</v>
      </c>
      <c r="B47" s="195"/>
      <c r="C47" s="196"/>
      <c r="D47" s="152"/>
      <c r="E47" s="152"/>
      <c r="F47" s="153"/>
      <c r="G47" s="153"/>
      <c r="H47" s="153"/>
      <c r="I47" s="153"/>
      <c r="K47" s="233"/>
      <c r="L47" s="233"/>
      <c r="M47" s="233"/>
      <c r="N47" s="136"/>
    </row>
    <row r="48" spans="1:14" x14ac:dyDescent="0.3">
      <c r="A48" s="156" t="s">
        <v>198</v>
      </c>
      <c r="B48" s="195"/>
      <c r="C48" s="196"/>
      <c r="D48" s="152"/>
      <c r="E48" s="152"/>
      <c r="F48" s="152"/>
      <c r="G48" s="152"/>
      <c r="H48" s="153"/>
      <c r="I48" s="153"/>
      <c r="K48" s="233"/>
      <c r="L48" s="233"/>
      <c r="M48" s="233"/>
      <c r="N48" s="136"/>
    </row>
    <row r="49" spans="1:14" x14ac:dyDescent="0.3">
      <c r="A49" s="156" t="s">
        <v>160</v>
      </c>
      <c r="B49" s="195"/>
      <c r="C49" s="196"/>
      <c r="D49" s="152"/>
      <c r="E49" s="152"/>
      <c r="F49" s="153"/>
      <c r="G49" s="153"/>
      <c r="H49" s="153"/>
      <c r="I49" s="153"/>
      <c r="K49" s="233"/>
      <c r="L49" s="233"/>
      <c r="M49" s="233"/>
      <c r="N49" s="136"/>
    </row>
    <row r="50" spans="1:14" s="105" customFormat="1" x14ac:dyDescent="0.3">
      <c r="A50" s="156" t="s">
        <v>159</v>
      </c>
      <c r="B50" s="195"/>
      <c r="C50" s="196"/>
      <c r="D50" s="152"/>
      <c r="E50" s="152"/>
      <c r="F50" s="153"/>
      <c r="G50" s="153"/>
      <c r="H50" s="153"/>
      <c r="I50" s="153"/>
      <c r="K50" s="233"/>
      <c r="L50" s="233"/>
      <c r="M50" s="233"/>
      <c r="N50" s="136"/>
    </row>
    <row r="51" spans="1:14" x14ac:dyDescent="0.3">
      <c r="A51" s="156" t="s">
        <v>170</v>
      </c>
      <c r="B51" s="195"/>
      <c r="C51" s="196"/>
      <c r="D51" s="152"/>
      <c r="E51" s="152"/>
      <c r="F51" s="153"/>
      <c r="G51" s="153"/>
      <c r="H51" s="152"/>
      <c r="I51" s="152"/>
      <c r="K51" s="233"/>
      <c r="L51" s="233"/>
      <c r="M51" s="233"/>
      <c r="N51" s="136"/>
    </row>
    <row r="52" spans="1:14" x14ac:dyDescent="0.3">
      <c r="A52" s="156" t="s">
        <v>171</v>
      </c>
      <c r="B52" s="195"/>
      <c r="C52" s="196"/>
      <c r="D52" s="152"/>
      <c r="E52" s="152"/>
      <c r="F52" s="153"/>
      <c r="G52" s="153"/>
      <c r="H52" s="152"/>
      <c r="I52" s="152"/>
      <c r="K52" s="233"/>
      <c r="L52" s="233"/>
      <c r="M52" s="233"/>
      <c r="N52" s="136"/>
    </row>
    <row r="53" spans="1:14" x14ac:dyDescent="0.3">
      <c r="A53" s="156" t="s">
        <v>172</v>
      </c>
      <c r="B53" s="195"/>
      <c r="C53" s="196"/>
      <c r="D53" s="152"/>
      <c r="E53" s="152"/>
      <c r="F53" s="153"/>
      <c r="G53" s="153"/>
      <c r="H53" s="152"/>
      <c r="I53" s="152"/>
      <c r="K53" s="233"/>
      <c r="L53" s="233"/>
      <c r="M53" s="233"/>
      <c r="N53" s="136"/>
    </row>
    <row r="54" spans="1:14" x14ac:dyDescent="0.3">
      <c r="A54" s="156" t="s">
        <v>173</v>
      </c>
      <c r="B54" s="195"/>
      <c r="C54" s="196"/>
      <c r="D54" s="152"/>
      <c r="E54" s="152"/>
      <c r="F54" s="153"/>
      <c r="G54" s="153"/>
      <c r="H54" s="154"/>
      <c r="I54" s="155"/>
      <c r="K54" s="233"/>
      <c r="L54" s="233"/>
      <c r="M54" s="233"/>
      <c r="N54" s="136"/>
    </row>
    <row r="55" spans="1:14" x14ac:dyDescent="0.3">
      <c r="A55" s="156" t="s">
        <v>174</v>
      </c>
      <c r="B55" s="195"/>
      <c r="C55" s="196"/>
      <c r="D55" s="152"/>
      <c r="E55" s="152"/>
      <c r="F55" s="153"/>
      <c r="G55" s="153"/>
      <c r="H55" s="152"/>
      <c r="I55" s="152"/>
      <c r="K55" s="233"/>
      <c r="L55" s="233"/>
      <c r="M55" s="233"/>
      <c r="N55" s="136"/>
    </row>
    <row r="56" spans="1:14" x14ac:dyDescent="0.3">
      <c r="A56" s="156" t="s">
        <v>234</v>
      </c>
      <c r="B56" s="195"/>
      <c r="C56" s="196"/>
      <c r="D56" s="152"/>
      <c r="E56" s="152"/>
      <c r="F56" s="153"/>
      <c r="G56" s="153"/>
      <c r="H56" s="152"/>
      <c r="I56" s="152"/>
      <c r="K56" s="233"/>
      <c r="L56" s="235"/>
      <c r="M56" s="235"/>
      <c r="N56" s="136"/>
    </row>
    <row r="57" spans="1:14" x14ac:dyDescent="0.3">
      <c r="A57" s="156" t="s">
        <v>228</v>
      </c>
      <c r="B57" s="195"/>
      <c r="C57" s="196"/>
      <c r="D57" s="152"/>
      <c r="E57" s="152"/>
      <c r="F57" s="153"/>
      <c r="G57" s="153"/>
      <c r="H57" s="152"/>
      <c r="I57" s="152"/>
      <c r="K57" s="233"/>
      <c r="L57" s="235"/>
      <c r="M57" s="235"/>
      <c r="N57" s="136"/>
    </row>
    <row r="58" spans="1:14" x14ac:dyDescent="0.3">
      <c r="A58" s="156" t="s">
        <v>200</v>
      </c>
      <c r="B58" s="195"/>
      <c r="C58" s="196"/>
      <c r="D58" s="152"/>
      <c r="E58" s="152"/>
      <c r="F58" s="153"/>
      <c r="G58" s="153"/>
      <c r="H58" s="152"/>
      <c r="I58" s="152"/>
      <c r="K58" s="233"/>
      <c r="L58" s="233"/>
      <c r="M58" s="233"/>
      <c r="N58" s="136"/>
    </row>
    <row r="59" spans="1:14" x14ac:dyDescent="0.3">
      <c r="A59" s="156" t="s">
        <v>161</v>
      </c>
      <c r="B59" s="195"/>
      <c r="C59" s="196"/>
      <c r="D59" s="152"/>
      <c r="E59" s="152"/>
      <c r="F59" s="153"/>
      <c r="G59" s="153"/>
      <c r="H59" s="152"/>
      <c r="I59" s="152"/>
      <c r="K59" s="233"/>
      <c r="L59" s="233"/>
      <c r="M59" s="233"/>
      <c r="N59" s="136"/>
    </row>
    <row r="60" spans="1:14" x14ac:dyDescent="0.3">
      <c r="A60" s="156" t="s">
        <v>175</v>
      </c>
      <c r="B60" s="195"/>
      <c r="C60" s="196"/>
      <c r="D60" s="152"/>
      <c r="E60" s="152"/>
      <c r="F60" s="153"/>
      <c r="G60" s="153"/>
      <c r="H60" s="152"/>
      <c r="I60" s="152"/>
      <c r="K60" s="233"/>
      <c r="L60" s="233"/>
      <c r="M60" s="233"/>
      <c r="N60" s="136"/>
    </row>
    <row r="61" spans="1:14" x14ac:dyDescent="0.3">
      <c r="A61" s="156" t="s">
        <v>176</v>
      </c>
      <c r="B61" s="195"/>
      <c r="C61" s="196"/>
      <c r="D61" s="152"/>
      <c r="E61" s="152"/>
      <c r="F61" s="153"/>
      <c r="G61" s="153"/>
      <c r="H61" s="152"/>
      <c r="I61" s="152"/>
      <c r="K61" s="233"/>
      <c r="L61" s="233"/>
      <c r="M61" s="233"/>
      <c r="N61" s="136"/>
    </row>
    <row r="62" spans="1:14" x14ac:dyDescent="0.3">
      <c r="A62" s="156" t="s">
        <v>235</v>
      </c>
      <c r="B62" s="195"/>
      <c r="C62" s="196"/>
      <c r="D62" s="152"/>
      <c r="E62" s="152"/>
      <c r="F62" s="153"/>
      <c r="G62" s="153"/>
      <c r="H62" s="152"/>
      <c r="I62" s="152"/>
      <c r="K62" s="233"/>
      <c r="L62" s="233"/>
      <c r="M62" s="233"/>
      <c r="N62" s="136"/>
    </row>
    <row r="63" spans="1:14" x14ac:dyDescent="0.3">
      <c r="A63" s="156" t="s">
        <v>177</v>
      </c>
      <c r="B63" s="195"/>
      <c r="C63" s="196"/>
      <c r="D63" s="152"/>
      <c r="E63" s="152"/>
      <c r="F63" s="153"/>
      <c r="G63" s="153"/>
      <c r="H63" s="152"/>
      <c r="I63" s="152"/>
      <c r="K63" s="233"/>
      <c r="L63" s="233"/>
      <c r="M63" s="233"/>
      <c r="N63" s="136"/>
    </row>
    <row r="64" spans="1:14" x14ac:dyDescent="0.3">
      <c r="A64" s="156" t="s">
        <v>201</v>
      </c>
      <c r="B64" s="195"/>
      <c r="C64" s="196"/>
      <c r="D64" s="152"/>
      <c r="E64" s="152"/>
      <c r="F64" s="153"/>
      <c r="G64" s="153"/>
      <c r="H64" s="152"/>
      <c r="I64" s="152"/>
      <c r="K64" s="233"/>
      <c r="L64" s="233"/>
      <c r="M64" s="233"/>
      <c r="N64" s="136"/>
    </row>
    <row r="65" spans="1:14" x14ac:dyDescent="0.3">
      <c r="A65" s="156" t="s">
        <v>179</v>
      </c>
      <c r="B65" s="195"/>
      <c r="C65" s="196"/>
      <c r="D65" s="152"/>
      <c r="E65" s="152"/>
      <c r="F65" s="153"/>
      <c r="G65" s="153"/>
      <c r="H65" s="152"/>
      <c r="I65" s="152"/>
      <c r="K65" s="233"/>
      <c r="L65" s="233"/>
      <c r="M65" s="233"/>
      <c r="N65" s="136"/>
    </row>
    <row r="66" spans="1:14" x14ac:dyDescent="0.3">
      <c r="A66" s="156" t="s">
        <v>180</v>
      </c>
      <c r="B66" s="195"/>
      <c r="C66" s="196"/>
      <c r="D66" s="152"/>
      <c r="E66" s="152"/>
      <c r="F66" s="153"/>
      <c r="G66" s="153"/>
      <c r="H66" s="153"/>
      <c r="I66" s="153"/>
      <c r="K66" s="233"/>
      <c r="L66" s="233"/>
      <c r="M66" s="233"/>
      <c r="N66" s="136"/>
    </row>
    <row r="67" spans="1:14" s="105" customFormat="1" x14ac:dyDescent="0.3">
      <c r="A67" s="156" t="s">
        <v>217</v>
      </c>
      <c r="B67" s="195"/>
      <c r="C67" s="196"/>
      <c r="D67" s="152"/>
      <c r="E67" s="152"/>
      <c r="F67" s="153"/>
      <c r="G67" s="153"/>
      <c r="H67" s="153"/>
      <c r="I67" s="153"/>
      <c r="K67" s="233"/>
      <c r="L67" s="234"/>
      <c r="M67" s="234"/>
      <c r="N67" s="136"/>
    </row>
    <row r="68" spans="1:14" s="105" customFormat="1" x14ac:dyDescent="0.3">
      <c r="A68" s="146" t="s">
        <v>181</v>
      </c>
      <c r="B68" s="146"/>
      <c r="C68" s="146"/>
      <c r="D68" s="154"/>
      <c r="E68" s="155"/>
      <c r="F68" s="135"/>
      <c r="G68" s="135"/>
      <c r="H68" s="135"/>
      <c r="I68" s="135"/>
      <c r="K68" s="107"/>
      <c r="L68" s="107"/>
      <c r="M68" s="107"/>
      <c r="N68" s="136"/>
    </row>
    <row r="69" spans="1:14" x14ac:dyDescent="0.3">
      <c r="A69" s="156" t="s">
        <v>182</v>
      </c>
      <c r="B69" s="195"/>
      <c r="C69" s="196"/>
      <c r="D69" s="152"/>
      <c r="E69" s="152"/>
      <c r="F69" s="153"/>
      <c r="G69" s="153"/>
      <c r="H69" s="152"/>
      <c r="I69" s="152"/>
      <c r="K69" s="107"/>
      <c r="L69" s="107"/>
      <c r="M69" s="107"/>
      <c r="N69" s="136"/>
    </row>
    <row r="70" spans="1:14" x14ac:dyDescent="0.3">
      <c r="A70" s="156" t="s">
        <v>162</v>
      </c>
      <c r="B70" s="195"/>
      <c r="C70" s="196"/>
      <c r="D70" s="152"/>
      <c r="E70" s="152"/>
      <c r="F70" s="153"/>
      <c r="G70" s="153"/>
      <c r="H70" s="152"/>
      <c r="I70" s="152"/>
      <c r="K70" s="107"/>
      <c r="L70" s="107"/>
      <c r="M70" s="107"/>
      <c r="N70" s="136"/>
    </row>
    <row r="71" spans="1:14" x14ac:dyDescent="0.3">
      <c r="A71" s="156" t="s">
        <v>164</v>
      </c>
      <c r="B71" s="195"/>
      <c r="C71" s="196"/>
      <c r="D71" s="152"/>
      <c r="E71" s="152"/>
      <c r="F71" s="153"/>
      <c r="G71" s="153"/>
      <c r="H71" s="152"/>
      <c r="I71" s="152"/>
      <c r="K71" s="107"/>
      <c r="L71" s="107"/>
      <c r="M71" s="107"/>
      <c r="N71" s="136"/>
    </row>
    <row r="72" spans="1:14" x14ac:dyDescent="0.3">
      <c r="A72" s="156" t="s">
        <v>163</v>
      </c>
      <c r="B72" s="195"/>
      <c r="C72" s="196"/>
      <c r="D72" s="152"/>
      <c r="E72" s="152"/>
      <c r="F72" s="153"/>
      <c r="G72" s="153"/>
      <c r="H72" s="152"/>
      <c r="I72" s="152"/>
      <c r="K72" s="107"/>
      <c r="L72" s="107"/>
      <c r="M72" s="107"/>
      <c r="N72" s="136"/>
    </row>
    <row r="73" spans="1:14" x14ac:dyDescent="0.3">
      <c r="A73" s="156" t="s">
        <v>183</v>
      </c>
      <c r="B73" s="195"/>
      <c r="C73" s="196"/>
      <c r="D73" s="152"/>
      <c r="E73" s="152"/>
      <c r="F73" s="153"/>
      <c r="G73" s="153"/>
      <c r="H73" s="152"/>
      <c r="I73" s="152"/>
      <c r="K73" s="107"/>
      <c r="L73" s="107"/>
      <c r="M73" s="107"/>
      <c r="N73" s="136"/>
    </row>
    <row r="74" spans="1:14" s="105" customFormat="1" x14ac:dyDescent="0.3">
      <c r="A74" s="156" t="s">
        <v>184</v>
      </c>
      <c r="B74" s="195"/>
      <c r="C74" s="196"/>
      <c r="D74" s="152"/>
      <c r="E74" s="152"/>
      <c r="F74" s="153"/>
      <c r="G74" s="153"/>
      <c r="H74" s="152"/>
      <c r="I74" s="152"/>
      <c r="K74" s="107"/>
      <c r="L74" s="107"/>
      <c r="M74" s="107"/>
      <c r="N74" s="136"/>
    </row>
    <row r="75" spans="1:14" x14ac:dyDescent="0.3">
      <c r="A75" s="156" t="s">
        <v>165</v>
      </c>
      <c r="B75" s="195"/>
      <c r="C75" s="196"/>
      <c r="D75" s="152"/>
      <c r="E75" s="152"/>
      <c r="F75" s="153"/>
      <c r="G75" s="153"/>
      <c r="H75" s="152"/>
      <c r="I75" s="152"/>
      <c r="K75" s="107"/>
      <c r="L75" s="107"/>
      <c r="M75" s="107"/>
      <c r="N75" s="136"/>
    </row>
    <row r="76" spans="1:14" x14ac:dyDescent="0.3">
      <c r="A76" s="156" t="s">
        <v>185</v>
      </c>
      <c r="B76" s="195"/>
      <c r="C76" s="196"/>
      <c r="D76" s="152"/>
      <c r="E76" s="152"/>
      <c r="F76" s="153"/>
      <c r="G76" s="153"/>
      <c r="H76" s="152"/>
      <c r="I76" s="152"/>
      <c r="K76" s="107"/>
      <c r="L76" s="107"/>
      <c r="M76" s="107"/>
      <c r="N76" s="136"/>
    </row>
    <row r="77" spans="1:14" x14ac:dyDescent="0.3">
      <c r="A77" s="156" t="s">
        <v>186</v>
      </c>
      <c r="B77" s="195"/>
      <c r="C77" s="196"/>
      <c r="D77" s="152"/>
      <c r="E77" s="152"/>
      <c r="F77" s="152"/>
      <c r="G77" s="152"/>
      <c r="H77" s="152"/>
      <c r="I77" s="152"/>
      <c r="K77" s="107"/>
      <c r="L77" s="107"/>
      <c r="M77" s="107"/>
      <c r="N77" s="136"/>
    </row>
    <row r="78" spans="1:14" x14ac:dyDescent="0.3">
      <c r="A78" s="156" t="s">
        <v>230</v>
      </c>
      <c r="B78" s="195"/>
      <c r="C78" s="196"/>
      <c r="D78" s="152"/>
      <c r="E78" s="152"/>
      <c r="F78" s="153"/>
      <c r="G78" s="153"/>
      <c r="H78" s="152"/>
      <c r="I78" s="152"/>
      <c r="K78" s="107"/>
      <c r="L78" s="107"/>
      <c r="M78" s="107"/>
      <c r="N78" s="136"/>
    </row>
    <row r="79" spans="1:14" x14ac:dyDescent="0.3">
      <c r="A79" s="156" t="s">
        <v>187</v>
      </c>
      <c r="B79" s="195"/>
      <c r="C79" s="196"/>
      <c r="D79" s="152"/>
      <c r="E79" s="152"/>
      <c r="F79" s="153"/>
      <c r="G79" s="153"/>
      <c r="H79" s="153"/>
      <c r="I79" s="153"/>
      <c r="K79" s="107"/>
      <c r="L79" s="107"/>
      <c r="M79" s="107"/>
      <c r="N79" s="136"/>
    </row>
    <row r="80" spans="1:14" x14ac:dyDescent="0.3">
      <c r="A80" s="156" t="s">
        <v>166</v>
      </c>
      <c r="B80" s="195"/>
      <c r="C80" s="196"/>
      <c r="D80" s="152"/>
      <c r="E80" s="152"/>
      <c r="F80" s="153"/>
      <c r="G80" s="153"/>
      <c r="H80" s="153"/>
      <c r="I80" s="153"/>
      <c r="K80" s="107"/>
      <c r="L80" s="107"/>
      <c r="M80" s="107"/>
      <c r="N80" s="136"/>
    </row>
    <row r="81" spans="1:14" x14ac:dyDescent="0.3">
      <c r="A81" s="156" t="s">
        <v>231</v>
      </c>
      <c r="B81" s="195"/>
      <c r="C81" s="196"/>
      <c r="D81" s="152"/>
      <c r="E81" s="152"/>
      <c r="F81" s="153"/>
      <c r="G81" s="153"/>
      <c r="H81" s="153"/>
      <c r="I81" s="153"/>
      <c r="K81" s="107"/>
      <c r="L81" s="107"/>
      <c r="M81" s="107"/>
      <c r="N81" s="136"/>
    </row>
    <row r="82" spans="1:14" x14ac:dyDescent="0.3">
      <c r="A82" s="156" t="s">
        <v>167</v>
      </c>
      <c r="B82" s="195"/>
      <c r="C82" s="196"/>
      <c r="D82" s="152"/>
      <c r="E82" s="152"/>
      <c r="F82" s="153"/>
      <c r="G82" s="153"/>
      <c r="H82" s="153"/>
      <c r="I82" s="153"/>
      <c r="K82" s="107"/>
      <c r="L82" s="107"/>
      <c r="M82" s="107"/>
      <c r="N82" s="136"/>
    </row>
    <row r="83" spans="1:14" x14ac:dyDescent="0.3">
      <c r="A83" s="156" t="s">
        <v>232</v>
      </c>
      <c r="B83" s="195"/>
      <c r="C83" s="196"/>
      <c r="D83" s="152"/>
      <c r="E83" s="152"/>
      <c r="F83" s="153"/>
      <c r="G83" s="153"/>
      <c r="H83" s="153"/>
      <c r="I83" s="153"/>
      <c r="K83" s="107"/>
      <c r="L83" s="107"/>
      <c r="M83" s="107"/>
      <c r="N83" s="136"/>
    </row>
    <row r="84" spans="1:14" x14ac:dyDescent="0.3">
      <c r="A84" s="156" t="s">
        <v>202</v>
      </c>
      <c r="B84" s="195"/>
      <c r="C84" s="196"/>
      <c r="D84" s="152"/>
      <c r="E84" s="152"/>
      <c r="F84" s="153"/>
      <c r="G84" s="153"/>
      <c r="H84" s="153"/>
      <c r="I84" s="153"/>
      <c r="K84" s="107"/>
      <c r="L84" s="107"/>
      <c r="M84" s="107"/>
      <c r="N84" s="136"/>
    </row>
    <row r="85" spans="1:14" x14ac:dyDescent="0.3">
      <c r="A85" s="156" t="s">
        <v>188</v>
      </c>
      <c r="B85" s="195"/>
      <c r="C85" s="196"/>
      <c r="D85" s="152"/>
      <c r="E85" s="152"/>
      <c r="F85" s="153"/>
      <c r="G85" s="153"/>
      <c r="H85" s="153"/>
      <c r="I85" s="153"/>
      <c r="K85" s="107"/>
      <c r="L85" s="107"/>
      <c r="M85" s="107"/>
      <c r="N85" s="136"/>
    </row>
    <row r="86" spans="1:14" x14ac:dyDescent="0.3">
      <c r="A86" s="156" t="s">
        <v>189</v>
      </c>
      <c r="B86" s="195"/>
      <c r="C86" s="196"/>
      <c r="D86" s="152"/>
      <c r="E86" s="152"/>
      <c r="F86" s="153"/>
      <c r="G86" s="153"/>
      <c r="H86" s="153"/>
      <c r="I86" s="153"/>
      <c r="K86" s="107"/>
      <c r="L86" s="107"/>
      <c r="M86" s="107"/>
      <c r="N86" s="136"/>
    </row>
    <row r="87" spans="1:14" s="105" customFormat="1" x14ac:dyDescent="0.3">
      <c r="A87" s="156" t="s">
        <v>236</v>
      </c>
      <c r="B87" s="195"/>
      <c r="C87" s="196"/>
      <c r="D87" s="152"/>
      <c r="E87" s="152"/>
      <c r="F87" s="153"/>
      <c r="G87" s="153"/>
      <c r="H87" s="153"/>
      <c r="I87" s="153"/>
      <c r="K87" s="138"/>
      <c r="L87" s="138"/>
      <c r="M87" s="138"/>
      <c r="N87" s="136"/>
    </row>
    <row r="88" spans="1:14" s="105" customFormat="1" x14ac:dyDescent="0.3">
      <c r="A88" s="156" t="s">
        <v>218</v>
      </c>
      <c r="B88" s="195"/>
      <c r="C88" s="196"/>
      <c r="D88" s="152"/>
      <c r="E88" s="152"/>
      <c r="F88" s="153"/>
      <c r="G88" s="153"/>
      <c r="H88" s="153"/>
      <c r="I88" s="153"/>
      <c r="K88" s="107"/>
      <c r="L88" s="107"/>
      <c r="M88" s="107"/>
      <c r="N88" s="136"/>
    </row>
    <row r="89" spans="1:14" s="105" customFormat="1" x14ac:dyDescent="0.3">
      <c r="A89" s="156" t="s">
        <v>219</v>
      </c>
      <c r="B89" s="195"/>
      <c r="C89" s="196"/>
      <c r="D89" s="152"/>
      <c r="E89" s="152"/>
      <c r="F89" s="153"/>
      <c r="G89" s="153"/>
      <c r="H89" s="153"/>
      <c r="I89" s="153"/>
      <c r="K89" s="233"/>
      <c r="L89" s="233"/>
      <c r="M89" s="233"/>
      <c r="N89" s="136"/>
    </row>
    <row r="90" spans="1:14" x14ac:dyDescent="0.3">
      <c r="A90" s="225" t="s">
        <v>214</v>
      </c>
      <c r="B90" s="226"/>
      <c r="C90" s="227"/>
      <c r="D90" s="152"/>
      <c r="E90" s="152"/>
      <c r="F90" s="153"/>
      <c r="G90" s="153"/>
      <c r="H90" s="153"/>
      <c r="I90" s="153"/>
    </row>
    <row r="91" spans="1:14" s="105" customFormat="1" x14ac:dyDescent="0.3">
      <c r="A91" s="225" t="s">
        <v>214</v>
      </c>
      <c r="B91" s="226"/>
      <c r="C91" s="227"/>
      <c r="D91" s="154"/>
      <c r="E91" s="155"/>
      <c r="F91" s="228"/>
      <c r="G91" s="229"/>
      <c r="H91" s="154"/>
      <c r="I91" s="155"/>
    </row>
    <row r="92" spans="1:14" s="105" customFormat="1" x14ac:dyDescent="0.3">
      <c r="A92" s="225" t="s">
        <v>214</v>
      </c>
      <c r="B92" s="226"/>
      <c r="C92" s="227"/>
      <c r="D92" s="154"/>
      <c r="E92" s="155"/>
      <c r="F92" s="228"/>
      <c r="G92" s="229"/>
      <c r="H92" s="154"/>
      <c r="I92" s="155"/>
    </row>
    <row r="93" spans="1:14" s="105" customFormat="1" x14ac:dyDescent="0.3">
      <c r="A93" s="225" t="s">
        <v>214</v>
      </c>
      <c r="B93" s="226"/>
      <c r="C93" s="227"/>
      <c r="D93" s="154"/>
      <c r="E93" s="155"/>
      <c r="F93" s="228"/>
      <c r="G93" s="229"/>
      <c r="H93" s="154"/>
      <c r="I93" s="155"/>
    </row>
    <row r="94" spans="1:14" s="105" customFormat="1" x14ac:dyDescent="0.3">
      <c r="A94" s="225" t="s">
        <v>214</v>
      </c>
      <c r="B94" s="226"/>
      <c r="C94" s="227"/>
      <c r="D94" s="154"/>
      <c r="E94" s="155"/>
      <c r="F94" s="228"/>
      <c r="G94" s="229"/>
      <c r="H94" s="154"/>
      <c r="I94" s="155"/>
    </row>
    <row r="95" spans="1:14" s="105" customFormat="1" x14ac:dyDescent="0.3">
      <c r="A95" s="225" t="s">
        <v>214</v>
      </c>
      <c r="B95" s="226"/>
      <c r="C95" s="227"/>
      <c r="D95" s="154"/>
      <c r="E95" s="155"/>
      <c r="F95" s="228"/>
      <c r="G95" s="229"/>
      <c r="H95" s="154"/>
      <c r="I95" s="155"/>
    </row>
    <row r="96" spans="1:14" s="105" customFormat="1" x14ac:dyDescent="0.3">
      <c r="A96" s="225" t="s">
        <v>214</v>
      </c>
      <c r="B96" s="226"/>
      <c r="C96" s="227"/>
      <c r="D96" s="154"/>
      <c r="E96" s="155"/>
      <c r="F96" s="228"/>
      <c r="G96" s="229"/>
      <c r="H96" s="154"/>
      <c r="I96" s="155"/>
    </row>
    <row r="97" spans="1:9" s="105" customFormat="1" ht="15" thickBot="1" x14ac:dyDescent="0.35">
      <c r="A97" s="230" t="s">
        <v>214</v>
      </c>
      <c r="B97" s="231"/>
      <c r="C97" s="232"/>
      <c r="D97" s="217"/>
      <c r="E97" s="218"/>
      <c r="F97" s="215"/>
      <c r="G97" s="216"/>
      <c r="H97" s="217"/>
      <c r="I97" s="218"/>
    </row>
    <row r="98" spans="1:9" s="105" customFormat="1" ht="15" thickBot="1" x14ac:dyDescent="0.35">
      <c r="A98" s="219" t="s">
        <v>30</v>
      </c>
      <c r="B98" s="220"/>
      <c r="C98" s="221"/>
      <c r="D98" s="222">
        <f>SUM(D47:E97)</f>
        <v>0</v>
      </c>
      <c r="E98" s="223"/>
      <c r="F98" s="222">
        <f>SUM(F47:G97)</f>
        <v>0</v>
      </c>
      <c r="G98" s="223"/>
      <c r="H98" s="222">
        <f>SUM(H47:I97)</f>
        <v>0</v>
      </c>
      <c r="I98" s="224"/>
    </row>
    <row r="101" spans="1:9" x14ac:dyDescent="0.3">
      <c r="D101" s="147">
        <v>1</v>
      </c>
      <c r="E101" s="147"/>
      <c r="F101" s="147">
        <v>2</v>
      </c>
      <c r="G101" s="147"/>
      <c r="H101" s="147">
        <v>3</v>
      </c>
      <c r="I101" s="147"/>
    </row>
    <row r="102" spans="1:9" x14ac:dyDescent="0.3">
      <c r="D102" s="166" t="s">
        <v>31</v>
      </c>
      <c r="E102" s="166"/>
      <c r="F102" s="166" t="s">
        <v>203</v>
      </c>
      <c r="G102" s="166"/>
      <c r="H102" s="166" t="s">
        <v>204</v>
      </c>
      <c r="I102" s="166"/>
    </row>
    <row r="104" spans="1:9" x14ac:dyDescent="0.3">
      <c r="A104" s="146" t="s">
        <v>32</v>
      </c>
      <c r="B104" s="146"/>
      <c r="C104" s="146"/>
      <c r="D104" s="167">
        <f>D98</f>
        <v>0</v>
      </c>
      <c r="E104" s="167"/>
      <c r="F104" s="167">
        <f>F98</f>
        <v>0</v>
      </c>
      <c r="G104" s="167"/>
      <c r="H104" s="167">
        <f>H98</f>
        <v>0</v>
      </c>
      <c r="I104" s="167"/>
    </row>
    <row r="105" spans="1:9" s="105" customFormat="1" ht="6" customHeight="1" x14ac:dyDescent="0.3"/>
    <row r="106" spans="1:9" x14ac:dyDescent="0.3">
      <c r="A106" s="172" t="s">
        <v>33</v>
      </c>
      <c r="B106" s="172"/>
      <c r="C106" s="172"/>
      <c r="D106" s="172"/>
      <c r="E106" s="172"/>
      <c r="F106" s="105"/>
      <c r="G106" s="105"/>
      <c r="H106" s="105"/>
      <c r="I106" s="105"/>
    </row>
    <row r="107" spans="1:9" s="105" customFormat="1" ht="6" customHeight="1" x14ac:dyDescent="0.3"/>
    <row r="108" spans="1:9" x14ac:dyDescent="0.3">
      <c r="A108" s="146" t="s">
        <v>190</v>
      </c>
      <c r="B108" s="146"/>
      <c r="C108" s="146"/>
      <c r="D108" s="146"/>
      <c r="E108" s="146"/>
      <c r="F108" s="152"/>
      <c r="G108" s="152"/>
      <c r="H108" s="152"/>
      <c r="I108" s="152"/>
    </row>
    <row r="109" spans="1:9" x14ac:dyDescent="0.3">
      <c r="A109" s="146" t="s">
        <v>191</v>
      </c>
      <c r="B109" s="146"/>
      <c r="C109" s="146"/>
      <c r="D109" s="146"/>
      <c r="E109" s="146"/>
      <c r="F109" s="152"/>
      <c r="G109" s="152"/>
      <c r="H109" s="152"/>
      <c r="I109" s="152"/>
    </row>
    <row r="110" spans="1:9" x14ac:dyDescent="0.3">
      <c r="A110" s="146" t="s">
        <v>192</v>
      </c>
      <c r="B110" s="146"/>
      <c r="C110" s="146"/>
      <c r="D110" s="146"/>
      <c r="E110" s="146"/>
      <c r="F110" s="152"/>
      <c r="G110" s="152"/>
      <c r="H110" s="152"/>
      <c r="I110" s="152"/>
    </row>
    <row r="111" spans="1:9" x14ac:dyDescent="0.3">
      <c r="A111" s="146" t="s">
        <v>193</v>
      </c>
      <c r="B111" s="146"/>
      <c r="C111" s="146"/>
      <c r="D111" s="146"/>
      <c r="E111" s="146"/>
      <c r="F111" s="152"/>
      <c r="G111" s="152"/>
      <c r="H111" s="152"/>
      <c r="I111" s="152"/>
    </row>
    <row r="112" spans="1:9" x14ac:dyDescent="0.3">
      <c r="A112" s="146" t="s">
        <v>194</v>
      </c>
      <c r="B112" s="146"/>
      <c r="C112" s="146"/>
      <c r="D112" s="146"/>
      <c r="E112" s="146"/>
      <c r="F112" s="152"/>
      <c r="G112" s="152"/>
      <c r="H112" s="152"/>
      <c r="I112" s="152"/>
    </row>
    <row r="113" spans="1:9" x14ac:dyDescent="0.3">
      <c r="A113" s="146" t="s">
        <v>168</v>
      </c>
      <c r="B113" s="146"/>
      <c r="C113" s="146"/>
      <c r="D113" s="146"/>
      <c r="E113" s="146"/>
      <c r="F113" s="152"/>
      <c r="G113" s="152"/>
      <c r="H113" s="152"/>
      <c r="I113" s="152"/>
    </row>
    <row r="114" spans="1:9" x14ac:dyDescent="0.3">
      <c r="A114" s="146" t="s">
        <v>169</v>
      </c>
      <c r="B114" s="146"/>
      <c r="C114" s="146"/>
      <c r="D114" s="146"/>
      <c r="E114" s="146"/>
      <c r="F114" s="152"/>
      <c r="G114" s="152"/>
      <c r="H114" s="152"/>
      <c r="I114" s="152"/>
    </row>
    <row r="115" spans="1:9" s="105" customFormat="1" ht="6" customHeight="1" x14ac:dyDescent="0.3"/>
    <row r="116" spans="1:9" x14ac:dyDescent="0.3">
      <c r="A116" s="146" t="s">
        <v>34</v>
      </c>
      <c r="B116" s="146"/>
      <c r="C116" s="146"/>
      <c r="D116" s="146"/>
      <c r="E116" s="146"/>
      <c r="F116" s="173">
        <f>F104-SUM(F108:G114)</f>
        <v>0</v>
      </c>
      <c r="G116" s="173"/>
      <c r="H116" s="173">
        <f>H104-SUM(H108:I114)</f>
        <v>0</v>
      </c>
      <c r="I116" s="173"/>
    </row>
    <row r="118" spans="1:9" ht="28.2" customHeight="1" x14ac:dyDescent="0.3">
      <c r="A118" s="174" t="s">
        <v>195</v>
      </c>
      <c r="B118" s="175"/>
      <c r="C118" s="175"/>
      <c r="D118" s="175"/>
      <c r="E118" s="176"/>
      <c r="F118" s="177"/>
      <c r="G118" s="177"/>
      <c r="H118" s="178">
        <v>1</v>
      </c>
      <c r="I118" s="179"/>
    </row>
    <row r="120" spans="1:9" x14ac:dyDescent="0.3">
      <c r="A120" s="146" t="s">
        <v>35</v>
      </c>
      <c r="B120" s="146"/>
      <c r="C120" s="146"/>
      <c r="D120" s="146"/>
      <c r="E120" s="146"/>
      <c r="F120" s="173">
        <f>F116</f>
        <v>0</v>
      </c>
      <c r="G120" s="173"/>
      <c r="H120" s="173">
        <f>H116*H118</f>
        <v>0</v>
      </c>
      <c r="I120" s="173"/>
    </row>
    <row r="122" spans="1:9" ht="14.4" customHeight="1" x14ac:dyDescent="0.3">
      <c r="A122" s="203" t="s">
        <v>199</v>
      </c>
      <c r="B122" s="203"/>
      <c r="C122" s="203"/>
      <c r="D122" s="203"/>
      <c r="E122" s="203"/>
      <c r="F122" s="184" t="e">
        <f>E39</f>
        <v>#DIV/0!</v>
      </c>
      <c r="G122" s="184"/>
      <c r="H122" s="184" t="e">
        <f>E39</f>
        <v>#DIV/0!</v>
      </c>
      <c r="I122" s="184"/>
    </row>
    <row r="124" spans="1:9" ht="14.4" customHeight="1" x14ac:dyDescent="0.3">
      <c r="A124" s="146" t="s">
        <v>36</v>
      </c>
      <c r="B124" s="146"/>
      <c r="C124" s="146"/>
      <c r="D124" s="146"/>
      <c r="E124" s="146"/>
      <c r="F124" s="188" t="e">
        <f>F120*F122</f>
        <v>#DIV/0!</v>
      </c>
      <c r="G124" s="188"/>
      <c r="H124" s="188" t="e">
        <f>H120*H122</f>
        <v>#DIV/0!</v>
      </c>
      <c r="I124" s="188"/>
    </row>
    <row r="126" spans="1:9" ht="14.4" customHeight="1" x14ac:dyDescent="0.3">
      <c r="A126" s="146" t="s">
        <v>37</v>
      </c>
      <c r="B126" s="146"/>
      <c r="C126" s="146"/>
      <c r="D126" s="146"/>
      <c r="E126" s="146"/>
      <c r="F126" s="189">
        <v>0.04</v>
      </c>
      <c r="G126" s="189"/>
      <c r="H126" s="189">
        <v>0.09</v>
      </c>
      <c r="I126" s="189"/>
    </row>
    <row r="128" spans="1:9" ht="14.4" customHeight="1" x14ac:dyDescent="0.3">
      <c r="A128" s="182" t="s">
        <v>38</v>
      </c>
      <c r="B128" s="182"/>
      <c r="C128" s="182"/>
      <c r="D128" s="182"/>
      <c r="E128" s="182"/>
      <c r="F128" s="183" t="e">
        <f>F124*F126</f>
        <v>#DIV/0!</v>
      </c>
      <c r="G128" s="183"/>
      <c r="H128" s="183" t="e">
        <f>H124*H126</f>
        <v>#DIV/0!</v>
      </c>
      <c r="I128" s="183"/>
    </row>
    <row r="130" spans="1:9" s="110" customFormat="1" ht="21.6" customHeight="1" x14ac:dyDescent="0.2">
      <c r="A130" s="181" t="s">
        <v>39</v>
      </c>
      <c r="B130" s="181"/>
      <c r="C130" s="181"/>
      <c r="D130" s="181"/>
      <c r="E130" s="181"/>
      <c r="F130" s="181"/>
      <c r="G130" s="181"/>
      <c r="H130" s="181"/>
      <c r="I130" s="181"/>
    </row>
    <row r="131" spans="1:9" s="110" customFormat="1" ht="14.4" customHeight="1" x14ac:dyDescent="0.2"/>
    <row r="132" spans="1:9" s="110" customFormat="1" ht="51.6" customHeight="1" x14ac:dyDescent="0.2">
      <c r="A132" s="181" t="s">
        <v>58</v>
      </c>
      <c r="B132" s="181"/>
      <c r="C132" s="181"/>
      <c r="D132" s="181"/>
      <c r="E132" s="181"/>
      <c r="F132" s="181"/>
      <c r="G132" s="181"/>
      <c r="H132" s="181"/>
      <c r="I132" s="181"/>
    </row>
    <row r="133" spans="1:9" s="110" customFormat="1" ht="14.4" customHeight="1" x14ac:dyDescent="0.2"/>
    <row r="134" spans="1:9" s="110" customFormat="1" ht="32.4" customHeight="1" x14ac:dyDescent="0.2">
      <c r="A134" s="181" t="s">
        <v>59</v>
      </c>
      <c r="B134" s="181"/>
      <c r="C134" s="181"/>
      <c r="D134" s="181"/>
      <c r="E134" s="181"/>
      <c r="F134" s="181"/>
      <c r="G134" s="181"/>
      <c r="H134" s="181"/>
      <c r="I134" s="181"/>
    </row>
    <row r="135" spans="1:9" s="110" customFormat="1" ht="10.199999999999999" x14ac:dyDescent="0.2"/>
    <row r="136" spans="1:9" s="110" customFormat="1" ht="42" customHeight="1" x14ac:dyDescent="0.2">
      <c r="A136" s="205" t="s">
        <v>196</v>
      </c>
      <c r="B136" s="181"/>
      <c r="C136" s="181"/>
      <c r="D136" s="181"/>
      <c r="E136" s="181"/>
      <c r="F136" s="181"/>
      <c r="G136" s="181"/>
      <c r="H136" s="181"/>
      <c r="I136" s="181"/>
    </row>
    <row r="137" spans="1:9" s="110" customFormat="1" ht="14.4" customHeight="1" x14ac:dyDescent="0.2"/>
    <row r="138" spans="1:9" s="110" customFormat="1" ht="22.2" customHeight="1" x14ac:dyDescent="0.2">
      <c r="A138" s="180" t="s">
        <v>40</v>
      </c>
      <c r="B138" s="180"/>
      <c r="C138" s="180"/>
      <c r="D138" s="180"/>
      <c r="E138" s="180"/>
      <c r="F138" s="180"/>
      <c r="G138" s="180"/>
      <c r="H138" s="180"/>
      <c r="I138" s="180"/>
    </row>
    <row r="139" spans="1:9" s="110" customFormat="1" ht="14.4" customHeight="1" x14ac:dyDescent="0.2"/>
    <row r="140" spans="1:9" s="110" customFormat="1" ht="10.199999999999999" x14ac:dyDescent="0.2">
      <c r="A140" s="181" t="s">
        <v>41</v>
      </c>
      <c r="B140" s="181"/>
      <c r="C140" s="181"/>
      <c r="D140" s="181"/>
      <c r="E140" s="181"/>
      <c r="F140" s="181"/>
      <c r="G140" s="181"/>
      <c r="H140" s="181"/>
      <c r="I140" s="181"/>
    </row>
    <row r="141" spans="1:9" s="110" customFormat="1" ht="10.199999999999999" x14ac:dyDescent="0.2"/>
    <row r="142" spans="1:9" s="110" customFormat="1" ht="19.2" customHeight="1" x14ac:dyDescent="0.2">
      <c r="A142" s="181" t="s">
        <v>197</v>
      </c>
      <c r="B142" s="181"/>
      <c r="C142" s="181"/>
      <c r="D142" s="181"/>
      <c r="E142" s="181"/>
      <c r="F142" s="181"/>
      <c r="G142" s="181"/>
      <c r="H142" s="181"/>
      <c r="I142" s="181"/>
    </row>
    <row r="144" spans="1:9" x14ac:dyDescent="0.3">
      <c r="A144" s="204" t="s">
        <v>42</v>
      </c>
      <c r="B144" s="204"/>
      <c r="C144" s="204"/>
      <c r="D144" s="204"/>
      <c r="E144" s="204"/>
    </row>
    <row r="145" spans="1:9" ht="14.4" customHeight="1" x14ac:dyDescent="0.3"/>
    <row r="146" spans="1:9" ht="27" customHeight="1" x14ac:dyDescent="0.3">
      <c r="A146" s="149" t="s">
        <v>43</v>
      </c>
      <c r="B146" s="149"/>
      <c r="C146" s="149"/>
      <c r="D146" s="149"/>
      <c r="E146" s="149"/>
      <c r="F146" s="149"/>
      <c r="G146" s="149"/>
      <c r="H146" s="149"/>
      <c r="I146" s="149"/>
    </row>
    <row r="148" spans="1:9" x14ac:dyDescent="0.3">
      <c r="A148" s="156" t="s">
        <v>44</v>
      </c>
      <c r="B148" s="157"/>
      <c r="C148" s="157"/>
      <c r="D148" s="157"/>
      <c r="E148" s="157"/>
      <c r="F148" s="157"/>
      <c r="G148" s="158"/>
      <c r="H148" s="209">
        <f>C24</f>
        <v>0</v>
      </c>
      <c r="I148" s="198"/>
    </row>
    <row r="149" spans="1:9" x14ac:dyDescent="0.3">
      <c r="A149" s="156" t="s">
        <v>45</v>
      </c>
      <c r="B149" s="157"/>
      <c r="C149" s="157"/>
      <c r="D149" s="157"/>
      <c r="E149" s="157"/>
      <c r="F149" s="157"/>
      <c r="G149" s="158"/>
      <c r="H149" s="210">
        <f>+E24</f>
        <v>0</v>
      </c>
      <c r="I149" s="198"/>
    </row>
    <row r="150" spans="1:9" x14ac:dyDescent="0.3">
      <c r="A150" s="156" t="s">
        <v>46</v>
      </c>
      <c r="B150" s="157"/>
      <c r="C150" s="157"/>
      <c r="D150" s="157"/>
      <c r="E150" s="157"/>
      <c r="F150" s="157"/>
      <c r="G150" s="158"/>
      <c r="H150" s="211" t="e">
        <f>H148/C35</f>
        <v>#DIV/0!</v>
      </c>
      <c r="I150" s="198"/>
    </row>
    <row r="151" spans="1:9" ht="27.6" customHeight="1" x14ac:dyDescent="0.3">
      <c r="A151" s="174" t="s">
        <v>47</v>
      </c>
      <c r="B151" s="187"/>
      <c r="C151" s="187"/>
      <c r="D151" s="187"/>
      <c r="E151" s="187"/>
      <c r="F151" s="187"/>
      <c r="G151" s="207"/>
      <c r="H151" s="212" t="e">
        <f>+H149/E35</f>
        <v>#DIV/0!</v>
      </c>
      <c r="I151" s="198"/>
    </row>
    <row r="152" spans="1:9" x14ac:dyDescent="0.3">
      <c r="A152" s="156" t="s">
        <v>48</v>
      </c>
      <c r="B152" s="157"/>
      <c r="C152" s="157"/>
      <c r="D152" s="157"/>
      <c r="E152" s="157"/>
      <c r="F152" s="157"/>
      <c r="G152" s="158"/>
      <c r="H152" s="211" t="e">
        <f>E39</f>
        <v>#DIV/0!</v>
      </c>
      <c r="I152" s="198"/>
    </row>
    <row r="153" spans="1:9" x14ac:dyDescent="0.3">
      <c r="A153" s="156" t="s">
        <v>49</v>
      </c>
      <c r="B153" s="157"/>
      <c r="C153" s="157"/>
      <c r="D153" s="157"/>
      <c r="E153" s="157"/>
      <c r="F153" s="157"/>
      <c r="G153" s="158"/>
      <c r="H153" s="213" t="e">
        <f>H116*H152</f>
        <v>#DIV/0!</v>
      </c>
      <c r="I153" s="214"/>
    </row>
    <row r="154" spans="1:9" ht="39" customHeight="1" x14ac:dyDescent="0.3">
      <c r="A154" s="174" t="s">
        <v>226</v>
      </c>
      <c r="B154" s="194"/>
      <c r="C154" s="194"/>
      <c r="D154" s="194"/>
      <c r="E154" s="194"/>
      <c r="F154" s="194"/>
      <c r="G154" s="208"/>
      <c r="H154" s="213" t="e">
        <f>+H153/H148</f>
        <v>#DIV/0!</v>
      </c>
      <c r="I154" s="214"/>
    </row>
  </sheetData>
  <sheetProtection algorithmName="SHA-512" hashValue="NYlm2pv3OynCmsdOJ5bhLbEldywLBChbvZ1WUXXYvcX3nzcwLgJkJfl1CDfn1fEwpsKC8JD7vGjYH2zGUQMPgg==" saltValue="SRWz+VvCz969+mfdm48jfA==" spinCount="100000" sheet="1" objects="1" scenarios="1"/>
  <mergeCells count="331">
    <mergeCell ref="K89:M89"/>
    <mergeCell ref="D68:E68"/>
    <mergeCell ref="A68:C68"/>
    <mergeCell ref="K65:M65"/>
    <mergeCell ref="K66:M66"/>
    <mergeCell ref="K67:M67"/>
    <mergeCell ref="K56:M56"/>
    <mergeCell ref="K57:M57"/>
    <mergeCell ref="K58:M58"/>
    <mergeCell ref="K59:M59"/>
    <mergeCell ref="K60:M60"/>
    <mergeCell ref="K61:M61"/>
    <mergeCell ref="K62:M62"/>
    <mergeCell ref="K63:M63"/>
    <mergeCell ref="K64:M64"/>
    <mergeCell ref="A56:C56"/>
    <mergeCell ref="A58:C58"/>
    <mergeCell ref="D58:E58"/>
    <mergeCell ref="F58:G58"/>
    <mergeCell ref="H58:I58"/>
    <mergeCell ref="A59:C59"/>
    <mergeCell ref="D59:E59"/>
    <mergeCell ref="F59:G59"/>
    <mergeCell ref="H59:I59"/>
    <mergeCell ref="K47:M47"/>
    <mergeCell ref="K48:M48"/>
    <mergeCell ref="K49:M49"/>
    <mergeCell ref="K50:M50"/>
    <mergeCell ref="K51:M51"/>
    <mergeCell ref="K52:M52"/>
    <mergeCell ref="K53:M53"/>
    <mergeCell ref="K54:M54"/>
    <mergeCell ref="K55:M55"/>
    <mergeCell ref="A95:C95"/>
    <mergeCell ref="D95:E95"/>
    <mergeCell ref="F95:G95"/>
    <mergeCell ref="H95:I95"/>
    <mergeCell ref="A4:C4"/>
    <mergeCell ref="D4:I4"/>
    <mergeCell ref="A6:C6"/>
    <mergeCell ref="A50:C50"/>
    <mergeCell ref="D50:E50"/>
    <mergeCell ref="F50:G50"/>
    <mergeCell ref="H50:I50"/>
    <mergeCell ref="A37:D37"/>
    <mergeCell ref="A38:D38"/>
    <mergeCell ref="A39:D39"/>
    <mergeCell ref="D45:E45"/>
    <mergeCell ref="F45:G45"/>
    <mergeCell ref="H45:I45"/>
    <mergeCell ref="A11:C11"/>
    <mergeCell ref="D11:I11"/>
    <mergeCell ref="A13:E13"/>
    <mergeCell ref="H46:I46"/>
    <mergeCell ref="A47:C47"/>
    <mergeCell ref="D47:E47"/>
    <mergeCell ref="F47:G47"/>
    <mergeCell ref="A94:C94"/>
    <mergeCell ref="D94:E94"/>
    <mergeCell ref="F94:G94"/>
    <mergeCell ref="H94:I94"/>
    <mergeCell ref="A7:C7"/>
    <mergeCell ref="A8:C8"/>
    <mergeCell ref="A10:C10"/>
    <mergeCell ref="A51:C51"/>
    <mergeCell ref="D51:E51"/>
    <mergeCell ref="F51:G51"/>
    <mergeCell ref="H51:I51"/>
    <mergeCell ref="A52:C52"/>
    <mergeCell ref="D52:E52"/>
    <mergeCell ref="F52:G52"/>
    <mergeCell ref="H52:I52"/>
    <mergeCell ref="F48:G48"/>
    <mergeCell ref="H48:I48"/>
    <mergeCell ref="A49:C49"/>
    <mergeCell ref="D49:E49"/>
    <mergeCell ref="F49:G49"/>
    <mergeCell ref="H49:I49"/>
    <mergeCell ref="A15:I15"/>
    <mergeCell ref="A17:B17"/>
    <mergeCell ref="A26:B26"/>
    <mergeCell ref="A48:C48"/>
    <mergeCell ref="D48:E48"/>
    <mergeCell ref="D46:E46"/>
    <mergeCell ref="F46:G46"/>
    <mergeCell ref="A55:C55"/>
    <mergeCell ref="D55:E55"/>
    <mergeCell ref="F55:G55"/>
    <mergeCell ref="H55:I55"/>
    <mergeCell ref="H47:I47"/>
    <mergeCell ref="A53:C53"/>
    <mergeCell ref="D53:E53"/>
    <mergeCell ref="F53:G53"/>
    <mergeCell ref="H53:I53"/>
    <mergeCell ref="A54:C54"/>
    <mergeCell ref="D54:E54"/>
    <mergeCell ref="F54:G54"/>
    <mergeCell ref="H54:I54"/>
    <mergeCell ref="D56:E56"/>
    <mergeCell ref="F56:G56"/>
    <mergeCell ref="H56:I56"/>
    <mergeCell ref="A57:C57"/>
    <mergeCell ref="D57:E57"/>
    <mergeCell ref="F57:G57"/>
    <mergeCell ref="H57:I57"/>
    <mergeCell ref="A62:C62"/>
    <mergeCell ref="D62:E62"/>
    <mergeCell ref="F62:G62"/>
    <mergeCell ref="H62:I62"/>
    <mergeCell ref="A63:C63"/>
    <mergeCell ref="D63:E63"/>
    <mergeCell ref="F63:G63"/>
    <mergeCell ref="H63:I63"/>
    <mergeCell ref="A60:C60"/>
    <mergeCell ref="D60:E60"/>
    <mergeCell ref="F60:G60"/>
    <mergeCell ref="H60:I60"/>
    <mergeCell ref="A61:C61"/>
    <mergeCell ref="D61:E61"/>
    <mergeCell ref="F61:G61"/>
    <mergeCell ref="H61:I61"/>
    <mergeCell ref="A66:C66"/>
    <mergeCell ref="D66:E66"/>
    <mergeCell ref="F66:G66"/>
    <mergeCell ref="H66:I66"/>
    <mergeCell ref="A64:C64"/>
    <mergeCell ref="D64:E64"/>
    <mergeCell ref="F64:G64"/>
    <mergeCell ref="H64:I64"/>
    <mergeCell ref="A65:C65"/>
    <mergeCell ref="D65:E65"/>
    <mergeCell ref="F65:G65"/>
    <mergeCell ref="H65:I65"/>
    <mergeCell ref="A70:C70"/>
    <mergeCell ref="D70:E70"/>
    <mergeCell ref="F70:G70"/>
    <mergeCell ref="H70:I70"/>
    <mergeCell ref="A71:C71"/>
    <mergeCell ref="D71:E71"/>
    <mergeCell ref="F71:G71"/>
    <mergeCell ref="H71:I71"/>
    <mergeCell ref="A67:C67"/>
    <mergeCell ref="D67:E67"/>
    <mergeCell ref="F67:G67"/>
    <mergeCell ref="H67:I67"/>
    <mergeCell ref="A69:C69"/>
    <mergeCell ref="D69:E69"/>
    <mergeCell ref="F69:G69"/>
    <mergeCell ref="H69:I69"/>
    <mergeCell ref="A75:C75"/>
    <mergeCell ref="D75:E75"/>
    <mergeCell ref="F75:G75"/>
    <mergeCell ref="H75:I75"/>
    <mergeCell ref="A76:C76"/>
    <mergeCell ref="D76:E76"/>
    <mergeCell ref="F76:G76"/>
    <mergeCell ref="H76:I76"/>
    <mergeCell ref="A72:C72"/>
    <mergeCell ref="D72:E72"/>
    <mergeCell ref="F72:G72"/>
    <mergeCell ref="H72:I72"/>
    <mergeCell ref="A73:C73"/>
    <mergeCell ref="D73:E73"/>
    <mergeCell ref="F73:G73"/>
    <mergeCell ref="H73:I73"/>
    <mergeCell ref="A74:C74"/>
    <mergeCell ref="D74:E74"/>
    <mergeCell ref="F74:G74"/>
    <mergeCell ref="H74:I74"/>
    <mergeCell ref="A79:C79"/>
    <mergeCell ref="D79:E79"/>
    <mergeCell ref="F79:G79"/>
    <mergeCell ref="H79:I79"/>
    <mergeCell ref="A80:C80"/>
    <mergeCell ref="D80:E80"/>
    <mergeCell ref="F80:G80"/>
    <mergeCell ref="H80:I80"/>
    <mergeCell ref="A77:C77"/>
    <mergeCell ref="D77:E77"/>
    <mergeCell ref="F77:G77"/>
    <mergeCell ref="H77:I77"/>
    <mergeCell ref="A78:C78"/>
    <mergeCell ref="D78:E78"/>
    <mergeCell ref="F78:G78"/>
    <mergeCell ref="H78:I78"/>
    <mergeCell ref="A83:C83"/>
    <mergeCell ref="D83:E83"/>
    <mergeCell ref="F83:G83"/>
    <mergeCell ref="H83:I83"/>
    <mergeCell ref="A84:C84"/>
    <mergeCell ref="D84:E84"/>
    <mergeCell ref="F84:G84"/>
    <mergeCell ref="H84:I84"/>
    <mergeCell ref="A81:C81"/>
    <mergeCell ref="D81:E81"/>
    <mergeCell ref="F81:G81"/>
    <mergeCell ref="H81:I81"/>
    <mergeCell ref="A82:C82"/>
    <mergeCell ref="D82:E82"/>
    <mergeCell ref="F82:G82"/>
    <mergeCell ref="H82:I82"/>
    <mergeCell ref="A85:C85"/>
    <mergeCell ref="D85:E85"/>
    <mergeCell ref="F85:G85"/>
    <mergeCell ref="H85:I85"/>
    <mergeCell ref="A86:C86"/>
    <mergeCell ref="D86:E86"/>
    <mergeCell ref="F86:G86"/>
    <mergeCell ref="H86:I86"/>
    <mergeCell ref="A91:C91"/>
    <mergeCell ref="D91:E91"/>
    <mergeCell ref="F91:G91"/>
    <mergeCell ref="H91:I91"/>
    <mergeCell ref="A88:C88"/>
    <mergeCell ref="D88:E88"/>
    <mergeCell ref="F88:G88"/>
    <mergeCell ref="H88:I88"/>
    <mergeCell ref="A89:C89"/>
    <mergeCell ref="D89:E89"/>
    <mergeCell ref="F89:G89"/>
    <mergeCell ref="H89:I89"/>
    <mergeCell ref="A87:C87"/>
    <mergeCell ref="D87:E87"/>
    <mergeCell ref="F87:G87"/>
    <mergeCell ref="H87:I87"/>
    <mergeCell ref="F97:G97"/>
    <mergeCell ref="H97:I97"/>
    <mergeCell ref="A98:C98"/>
    <mergeCell ref="D98:E98"/>
    <mergeCell ref="F98:G98"/>
    <mergeCell ref="H98:I98"/>
    <mergeCell ref="A90:C90"/>
    <mergeCell ref="D90:E90"/>
    <mergeCell ref="F90:G90"/>
    <mergeCell ref="H90:I90"/>
    <mergeCell ref="A93:C93"/>
    <mergeCell ref="D93:E93"/>
    <mergeCell ref="F93:G93"/>
    <mergeCell ref="H93:I93"/>
    <mergeCell ref="A92:C92"/>
    <mergeCell ref="D92:E92"/>
    <mergeCell ref="F92:G92"/>
    <mergeCell ref="H92:I92"/>
    <mergeCell ref="A97:C97"/>
    <mergeCell ref="D97:E97"/>
    <mergeCell ref="A96:C96"/>
    <mergeCell ref="D96:E96"/>
    <mergeCell ref="F96:G96"/>
    <mergeCell ref="H96:I96"/>
    <mergeCell ref="H108:I108"/>
    <mergeCell ref="A109:E109"/>
    <mergeCell ref="F109:G109"/>
    <mergeCell ref="H109:I109"/>
    <mergeCell ref="A110:E110"/>
    <mergeCell ref="F110:G110"/>
    <mergeCell ref="H110:I110"/>
    <mergeCell ref="A114:E114"/>
    <mergeCell ref="F114:G114"/>
    <mergeCell ref="H114:I114"/>
    <mergeCell ref="A111:E111"/>
    <mergeCell ref="A142:I142"/>
    <mergeCell ref="A144:E144"/>
    <mergeCell ref="A146:I146"/>
    <mergeCell ref="A130:I130"/>
    <mergeCell ref="A132:I132"/>
    <mergeCell ref="A134:I134"/>
    <mergeCell ref="A136:I136"/>
    <mergeCell ref="A138:I138"/>
    <mergeCell ref="A140:I140"/>
    <mergeCell ref="A151:G151"/>
    <mergeCell ref="A148:G148"/>
    <mergeCell ref="A149:G149"/>
    <mergeCell ref="A150:G150"/>
    <mergeCell ref="A152:G152"/>
    <mergeCell ref="A153:G153"/>
    <mergeCell ref="A154:G154"/>
    <mergeCell ref="H148:I148"/>
    <mergeCell ref="H149:I149"/>
    <mergeCell ref="H150:I150"/>
    <mergeCell ref="H151:I151"/>
    <mergeCell ref="H152:I152"/>
    <mergeCell ref="H153:I153"/>
    <mergeCell ref="H154:I154"/>
    <mergeCell ref="A1:I1"/>
    <mergeCell ref="A3:B3"/>
    <mergeCell ref="D7:I7"/>
    <mergeCell ref="D8:I8"/>
    <mergeCell ref="D6:I6"/>
    <mergeCell ref="D10:I10"/>
    <mergeCell ref="A126:E126"/>
    <mergeCell ref="F126:G126"/>
    <mergeCell ref="H126:I126"/>
    <mergeCell ref="A118:E118"/>
    <mergeCell ref="F118:G118"/>
    <mergeCell ref="H118:I118"/>
    <mergeCell ref="F111:G111"/>
    <mergeCell ref="H111:I111"/>
    <mergeCell ref="A112:E112"/>
    <mergeCell ref="F112:G112"/>
    <mergeCell ref="H112:I112"/>
    <mergeCell ref="A113:E113"/>
    <mergeCell ref="F113:G113"/>
    <mergeCell ref="H113:I113"/>
    <mergeCell ref="D101:E101"/>
    <mergeCell ref="F101:G101"/>
    <mergeCell ref="H101:I101"/>
    <mergeCell ref="D102:E102"/>
    <mergeCell ref="F102:G102"/>
    <mergeCell ref="H102:I102"/>
    <mergeCell ref="A128:E128"/>
    <mergeCell ref="F128:G128"/>
    <mergeCell ref="H128:I128"/>
    <mergeCell ref="A122:E122"/>
    <mergeCell ref="F122:G122"/>
    <mergeCell ref="H122:I122"/>
    <mergeCell ref="A124:E124"/>
    <mergeCell ref="F124:G124"/>
    <mergeCell ref="H124:I124"/>
    <mergeCell ref="A120:E120"/>
    <mergeCell ref="F120:G120"/>
    <mergeCell ref="H120:I120"/>
    <mergeCell ref="A116:E116"/>
    <mergeCell ref="F116:G116"/>
    <mergeCell ref="H116:I116"/>
    <mergeCell ref="A104:C104"/>
    <mergeCell ref="D104:E104"/>
    <mergeCell ref="F104:G104"/>
    <mergeCell ref="H104:I104"/>
    <mergeCell ref="A106:E106"/>
    <mergeCell ref="A108:E108"/>
    <mergeCell ref="F108:G108"/>
  </mergeCells>
  <pageMargins left="0.7"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9"/>
  <sheetViews>
    <sheetView zoomScale="75" zoomScaleNormal="75" workbookViewId="0">
      <selection activeCell="A28" sqref="A28:F28"/>
    </sheetView>
  </sheetViews>
  <sheetFormatPr defaultRowHeight="14.4" x14ac:dyDescent="0.3"/>
  <cols>
    <col min="2" max="2" width="13.33203125" customWidth="1"/>
    <col min="3" max="3" width="12.88671875" customWidth="1"/>
    <col min="5" max="5" width="12.33203125" customWidth="1"/>
    <col min="6" max="6" width="13.88671875" customWidth="1"/>
    <col min="9" max="9" width="12.6640625" customWidth="1"/>
    <col min="10" max="10" width="10" customWidth="1"/>
  </cols>
  <sheetData>
    <row r="1" spans="1:10" ht="15.6" x14ac:dyDescent="0.3">
      <c r="A1" s="236" t="s">
        <v>66</v>
      </c>
      <c r="B1" s="236"/>
      <c r="C1" s="236"/>
      <c r="D1" s="236"/>
      <c r="E1" s="236"/>
      <c r="F1" s="236"/>
      <c r="G1" s="236"/>
      <c r="H1" s="236"/>
      <c r="I1" s="236"/>
      <c r="J1" s="33"/>
    </row>
    <row r="2" spans="1:10" ht="15.6" x14ac:dyDescent="0.3">
      <c r="A2" s="35"/>
      <c r="B2" s="35"/>
      <c r="C2" s="35"/>
      <c r="D2" s="35"/>
      <c r="E2" s="35"/>
      <c r="F2" s="35"/>
      <c r="G2" s="35"/>
      <c r="H2" s="35"/>
      <c r="I2" s="35"/>
      <c r="J2" s="33"/>
    </row>
    <row r="3" spans="1:10" ht="15.6" x14ac:dyDescent="0.3">
      <c r="A3" s="237" t="s">
        <v>1</v>
      </c>
      <c r="B3" s="237"/>
      <c r="C3" s="36" t="s">
        <v>2</v>
      </c>
      <c r="D3" s="37">
        <f>+'1.a Cost Cert - Total'!D3</f>
        <v>0</v>
      </c>
      <c r="E3" s="34" t="s">
        <v>61</v>
      </c>
      <c r="F3" s="38">
        <v>1</v>
      </c>
      <c r="G3" s="39" t="s">
        <v>62</v>
      </c>
      <c r="H3" s="37">
        <f>+'1.a Cost Cert - Total'!I3</f>
        <v>0</v>
      </c>
      <c r="I3" s="40" t="s">
        <v>63</v>
      </c>
      <c r="J3" s="33"/>
    </row>
    <row r="4" spans="1:10" ht="15.6" x14ac:dyDescent="0.3">
      <c r="A4" s="41"/>
      <c r="B4" s="41"/>
      <c r="C4" s="36"/>
      <c r="D4" s="42"/>
      <c r="E4" s="43"/>
      <c r="F4" s="44"/>
      <c r="G4" s="40"/>
      <c r="H4" s="40"/>
      <c r="I4" s="40"/>
      <c r="J4" s="33"/>
    </row>
    <row r="5" spans="1:10" ht="15.6" x14ac:dyDescent="0.3">
      <c r="A5" s="237" t="s">
        <v>8</v>
      </c>
      <c r="B5" s="237"/>
      <c r="C5" s="237"/>
      <c r="D5" s="238">
        <f>+'1.a Cost Cert - Total'!D10:I10</f>
        <v>0</v>
      </c>
      <c r="E5" s="238"/>
      <c r="F5" s="238"/>
      <c r="G5" s="238"/>
      <c r="H5" s="238"/>
      <c r="I5" s="238"/>
      <c r="J5" s="33"/>
    </row>
    <row r="6" spans="1:10" ht="15.6" x14ac:dyDescent="0.3">
      <c r="A6" s="237" t="s">
        <v>67</v>
      </c>
      <c r="B6" s="237"/>
      <c r="C6" s="237"/>
      <c r="D6" s="239"/>
      <c r="E6" s="239"/>
      <c r="F6" s="239"/>
      <c r="G6" s="240"/>
      <c r="H6" s="240"/>
      <c r="I6" s="240"/>
      <c r="J6" s="33"/>
    </row>
    <row r="7" spans="1:10" ht="15.6" x14ac:dyDescent="0.3">
      <c r="A7" s="41" t="s">
        <v>68</v>
      </c>
      <c r="B7" s="41"/>
      <c r="C7" s="41"/>
      <c r="D7" s="243"/>
      <c r="E7" s="243"/>
      <c r="F7" s="243"/>
      <c r="G7" s="45"/>
      <c r="H7" s="45"/>
      <c r="I7" s="45"/>
      <c r="J7" s="33"/>
    </row>
    <row r="8" spans="1:10" ht="15.6" x14ac:dyDescent="0.3">
      <c r="A8" s="41"/>
      <c r="B8" s="41"/>
      <c r="C8" s="41"/>
      <c r="D8" s="46"/>
      <c r="E8" s="46"/>
      <c r="F8" s="46"/>
      <c r="G8" s="46"/>
      <c r="H8" s="46"/>
      <c r="I8" s="46"/>
      <c r="J8" s="33"/>
    </row>
    <row r="9" spans="1:10" ht="15.6" x14ac:dyDescent="0.3">
      <c r="A9" s="41" t="s">
        <v>69</v>
      </c>
      <c r="B9" s="47">
        <f>+'1.a Cost Cert - Total'!D6</f>
        <v>0</v>
      </c>
      <c r="C9" s="47"/>
      <c r="D9" s="47"/>
      <c r="E9" s="47"/>
      <c r="F9" s="47"/>
      <c r="G9" s="47"/>
      <c r="H9" s="47"/>
      <c r="I9" s="48"/>
      <c r="J9" s="48"/>
    </row>
    <row r="10" spans="1:10" ht="70.2" customHeight="1" x14ac:dyDescent="0.3">
      <c r="A10" s="248" t="s">
        <v>70</v>
      </c>
      <c r="B10" s="249"/>
      <c r="C10" s="249"/>
      <c r="D10" s="249"/>
      <c r="E10" s="249"/>
      <c r="F10" s="249"/>
      <c r="G10" s="249"/>
      <c r="H10" s="249"/>
      <c r="I10" s="249"/>
      <c r="J10" s="122"/>
    </row>
    <row r="11" spans="1:10" ht="15" x14ac:dyDescent="0.3">
      <c r="A11" s="49"/>
      <c r="B11" s="49"/>
      <c r="C11" s="49"/>
      <c r="D11" s="49"/>
      <c r="E11" s="49"/>
      <c r="F11" s="49"/>
      <c r="G11" s="49"/>
      <c r="H11" s="49"/>
      <c r="I11" s="49"/>
      <c r="J11" s="49"/>
    </row>
    <row r="12" spans="1:10" ht="61.2" customHeight="1" x14ac:dyDescent="0.3">
      <c r="A12" s="250" t="s">
        <v>71</v>
      </c>
      <c r="B12" s="251"/>
      <c r="C12" s="251"/>
      <c r="D12" s="251"/>
      <c r="E12" s="251"/>
      <c r="F12" s="251"/>
      <c r="G12" s="251"/>
      <c r="H12" s="251"/>
      <c r="I12" s="251"/>
      <c r="J12" s="121"/>
    </row>
    <row r="13" spans="1:10" ht="15" x14ac:dyDescent="0.3">
      <c r="A13" s="49"/>
      <c r="B13" s="49"/>
      <c r="C13" s="49"/>
      <c r="D13" s="49"/>
      <c r="E13" s="49"/>
      <c r="F13" s="49"/>
      <c r="G13" s="49"/>
      <c r="H13" s="49"/>
      <c r="I13" s="49"/>
      <c r="J13" s="49"/>
    </row>
    <row r="14" spans="1:10" ht="15.6" x14ac:dyDescent="0.3">
      <c r="A14" s="244" t="s">
        <v>72</v>
      </c>
      <c r="B14" s="244"/>
      <c r="C14" s="244"/>
      <c r="D14" s="244"/>
      <c r="E14" s="244"/>
      <c r="F14" s="244"/>
      <c r="G14" s="33"/>
      <c r="H14" s="33"/>
      <c r="I14" s="33"/>
      <c r="J14" s="33"/>
    </row>
    <row r="17" spans="1:10" ht="15.6" x14ac:dyDescent="0.3">
      <c r="A17" s="50" t="s">
        <v>73</v>
      </c>
      <c r="B17" s="51"/>
      <c r="C17" s="51"/>
      <c r="D17" s="51"/>
      <c r="E17" s="245"/>
      <c r="F17" s="243"/>
      <c r="G17" s="51" t="s">
        <v>74</v>
      </c>
      <c r="H17" s="51"/>
      <c r="I17" s="52"/>
      <c r="J17" s="33"/>
    </row>
    <row r="18" spans="1:10" ht="15.6" x14ac:dyDescent="0.3">
      <c r="A18" s="53"/>
      <c r="B18" s="54"/>
      <c r="C18" s="54"/>
      <c r="D18" s="40"/>
      <c r="E18" s="40"/>
      <c r="F18" s="54"/>
      <c r="G18" s="54"/>
      <c r="H18" s="54"/>
      <c r="I18" s="55"/>
      <c r="J18" s="33"/>
    </row>
    <row r="19" spans="1:10" ht="15.6" x14ac:dyDescent="0.3">
      <c r="A19" s="53"/>
      <c r="B19" s="54"/>
      <c r="C19" s="54"/>
      <c r="D19" s="40"/>
      <c r="E19" s="40"/>
      <c r="F19" s="54"/>
      <c r="G19" s="54"/>
      <c r="H19" s="54"/>
      <c r="I19" s="55"/>
      <c r="J19" s="33"/>
    </row>
    <row r="20" spans="1:10" ht="15.6" x14ac:dyDescent="0.3">
      <c r="A20" s="53"/>
      <c r="B20" s="54"/>
      <c r="C20" s="54"/>
      <c r="D20" s="54"/>
      <c r="E20" s="54"/>
      <c r="F20" s="54"/>
      <c r="G20" s="54"/>
      <c r="H20" s="54"/>
      <c r="I20" s="55"/>
      <c r="J20" s="33"/>
    </row>
    <row r="21" spans="1:10" ht="15.6" x14ac:dyDescent="0.3">
      <c r="A21" s="241"/>
      <c r="B21" s="242"/>
      <c r="C21" s="242"/>
      <c r="D21" s="242"/>
      <c r="E21" s="242"/>
      <c r="F21" s="242"/>
      <c r="G21" s="54"/>
      <c r="H21" s="242"/>
      <c r="I21" s="252"/>
      <c r="J21" s="33"/>
    </row>
    <row r="22" spans="1:10" ht="15.6" x14ac:dyDescent="0.3">
      <c r="A22" s="253" t="s">
        <v>51</v>
      </c>
      <c r="B22" s="254"/>
      <c r="C22" s="254"/>
      <c r="D22" s="254"/>
      <c r="E22" s="254"/>
      <c r="F22" s="254"/>
      <c r="G22" s="54"/>
      <c r="H22" s="255" t="s">
        <v>52</v>
      </c>
      <c r="I22" s="256"/>
      <c r="J22" s="33"/>
    </row>
    <row r="23" spans="1:10" ht="15.6" x14ac:dyDescent="0.3">
      <c r="A23" s="53"/>
      <c r="B23" s="54"/>
      <c r="C23" s="54"/>
      <c r="D23" s="54"/>
      <c r="E23" s="54"/>
      <c r="F23" s="54"/>
      <c r="G23" s="54"/>
      <c r="H23" s="54"/>
      <c r="I23" s="55"/>
      <c r="J23" s="33"/>
    </row>
    <row r="24" spans="1:10" ht="15.6" x14ac:dyDescent="0.3">
      <c r="A24" s="53"/>
      <c r="B24" s="54"/>
      <c r="C24" s="54"/>
      <c r="D24" s="54"/>
      <c r="E24" s="54"/>
      <c r="F24" s="54"/>
      <c r="G24" s="54"/>
      <c r="H24" s="54"/>
      <c r="I24" s="55"/>
      <c r="J24" s="33"/>
    </row>
    <row r="25" spans="1:10" ht="15.6" x14ac:dyDescent="0.3">
      <c r="A25" s="257"/>
      <c r="B25" s="258"/>
      <c r="C25" s="258"/>
      <c r="D25" s="258"/>
      <c r="E25" s="258"/>
      <c r="F25" s="258"/>
      <c r="G25" s="54"/>
      <c r="H25" s="54"/>
      <c r="I25" s="55"/>
      <c r="J25" s="33"/>
    </row>
    <row r="26" spans="1:10" ht="15.6" x14ac:dyDescent="0.3">
      <c r="A26" s="259" t="s">
        <v>89</v>
      </c>
      <c r="B26" s="255"/>
      <c r="C26" s="255"/>
      <c r="D26" s="255"/>
      <c r="E26" s="255"/>
      <c r="F26" s="255"/>
      <c r="G26" s="54"/>
      <c r="H26" s="54"/>
      <c r="I26" s="55"/>
      <c r="J26" s="33"/>
    </row>
    <row r="27" spans="1:10" ht="15.6" x14ac:dyDescent="0.3">
      <c r="A27" s="53"/>
      <c r="B27" s="54"/>
      <c r="C27" s="54"/>
      <c r="D27" s="54"/>
      <c r="E27" s="54"/>
      <c r="F27" s="54"/>
      <c r="G27" s="54"/>
      <c r="H27" s="54"/>
      <c r="I27" s="55"/>
      <c r="J27" s="33"/>
    </row>
    <row r="28" spans="1:10" ht="15.6" x14ac:dyDescent="0.3">
      <c r="A28" s="246">
        <f>+'1.a Cost Cert - Total'!D8</f>
        <v>0</v>
      </c>
      <c r="B28" s="247"/>
      <c r="C28" s="247"/>
      <c r="D28" s="247"/>
      <c r="E28" s="247"/>
      <c r="F28" s="247"/>
      <c r="G28" s="54"/>
      <c r="H28" s="54"/>
      <c r="I28" s="55"/>
      <c r="J28" s="33"/>
    </row>
    <row r="29" spans="1:10" ht="15.6" x14ac:dyDescent="0.3">
      <c r="A29" s="241" t="s">
        <v>53</v>
      </c>
      <c r="B29" s="242"/>
      <c r="C29" s="242"/>
      <c r="D29" s="242"/>
      <c r="E29" s="242"/>
      <c r="F29" s="242"/>
      <c r="G29" s="56"/>
      <c r="H29" s="56"/>
      <c r="I29" s="57"/>
      <c r="J29" s="33"/>
    </row>
  </sheetData>
  <sheetProtection algorithmName="SHA-512" hashValue="DrWWkeywIWYH982CDXTLBKcR6swrIWR7dJxwQiWgPJMJYcP96QRk/qh66lfmK5SNtFeOjRxOcSAj7HFC9119wA==" saltValue="lx8nto7u1eFsnSFn4oLkkQ==" spinCount="100000" sheet="1" objects="1" scenarios="1"/>
  <mergeCells count="19">
    <mergeCell ref="A29:F29"/>
    <mergeCell ref="D7:F7"/>
    <mergeCell ref="A14:F14"/>
    <mergeCell ref="E17:F17"/>
    <mergeCell ref="A21:F21"/>
    <mergeCell ref="A28:F28"/>
    <mergeCell ref="A10:I10"/>
    <mergeCell ref="A12:I12"/>
    <mergeCell ref="H21:I21"/>
    <mergeCell ref="A22:F22"/>
    <mergeCell ref="H22:I22"/>
    <mergeCell ref="A25:F25"/>
    <mergeCell ref="A26:F26"/>
    <mergeCell ref="A1:I1"/>
    <mergeCell ref="A3:B3"/>
    <mergeCell ref="A5:C5"/>
    <mergeCell ref="D5:I5"/>
    <mergeCell ref="A6:C6"/>
    <mergeCell ref="D6:I6"/>
  </mergeCells>
  <pageMargins left="0.7" right="0.7"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1"/>
  <sheetViews>
    <sheetView zoomScale="75" zoomScaleNormal="75" workbookViewId="0">
      <selection activeCell="I8" sqref="I8:J8"/>
    </sheetView>
  </sheetViews>
  <sheetFormatPr defaultRowHeight="14.4" x14ac:dyDescent="0.3"/>
  <cols>
    <col min="8" max="8" width="15.109375" customWidth="1"/>
    <col min="10" max="10" width="8.6640625" customWidth="1"/>
  </cols>
  <sheetData>
    <row r="1" spans="1:10" x14ac:dyDescent="0.3">
      <c r="A1" s="143" t="s">
        <v>76</v>
      </c>
      <c r="B1" s="143"/>
      <c r="C1" s="143"/>
      <c r="D1" s="143"/>
      <c r="E1" s="143"/>
      <c r="F1" s="143"/>
      <c r="G1" s="143"/>
      <c r="H1" s="143"/>
      <c r="I1" s="143"/>
      <c r="J1" s="143"/>
    </row>
    <row r="2" spans="1:10" x14ac:dyDescent="0.3">
      <c r="A2" s="59"/>
      <c r="B2" s="59"/>
      <c r="C2" s="59"/>
      <c r="D2" s="59"/>
      <c r="E2" s="59"/>
      <c r="F2" s="59"/>
      <c r="G2" s="59"/>
      <c r="H2" s="59"/>
      <c r="I2" s="59"/>
      <c r="J2" s="59"/>
    </row>
    <row r="3" spans="1:10" x14ac:dyDescent="0.3">
      <c r="A3" s="149" t="s">
        <v>77</v>
      </c>
      <c r="B3" s="149"/>
      <c r="C3" s="149"/>
      <c r="D3" s="149"/>
      <c r="E3" s="149"/>
      <c r="F3" s="149"/>
      <c r="G3" s="149"/>
      <c r="H3" s="149"/>
      <c r="I3" s="149"/>
      <c r="J3" s="149"/>
    </row>
    <row r="4" spans="1:10" x14ac:dyDescent="0.3">
      <c r="A4" s="260"/>
      <c r="B4" s="260"/>
      <c r="C4" s="260"/>
      <c r="D4" s="260"/>
      <c r="E4" s="260"/>
      <c r="F4" s="260"/>
      <c r="G4" s="260"/>
      <c r="H4" s="260"/>
      <c r="I4" s="261" t="s">
        <v>78</v>
      </c>
      <c r="J4" s="261"/>
    </row>
    <row r="5" spans="1:10" x14ac:dyDescent="0.3">
      <c r="A5" s="61" t="s">
        <v>79</v>
      </c>
      <c r="B5" s="262">
        <f>+'1.a Cost Cert - Total'!D6</f>
        <v>0</v>
      </c>
      <c r="C5" s="262"/>
      <c r="D5" s="262"/>
      <c r="E5" s="262"/>
      <c r="F5" s="262"/>
      <c r="G5" s="262"/>
      <c r="H5" s="262"/>
      <c r="I5" s="263" t="s">
        <v>80</v>
      </c>
      <c r="J5" s="263"/>
    </row>
    <row r="6" spans="1:10" ht="72.599999999999994" customHeight="1" x14ac:dyDescent="0.3">
      <c r="A6" s="264" t="s">
        <v>81</v>
      </c>
      <c r="B6" s="264"/>
      <c r="C6" s="264"/>
      <c r="D6" s="264"/>
      <c r="E6" s="264"/>
      <c r="F6" s="264"/>
      <c r="G6" s="264"/>
      <c r="H6" s="264"/>
      <c r="I6" s="264"/>
      <c r="J6" s="264"/>
    </row>
    <row r="7" spans="1:10" ht="28.2" customHeight="1" x14ac:dyDescent="0.3">
      <c r="A7" s="265"/>
      <c r="B7" s="266"/>
      <c r="C7" s="266"/>
      <c r="D7" s="264" t="s">
        <v>82</v>
      </c>
      <c r="E7" s="264"/>
      <c r="F7" s="264"/>
      <c r="G7" s="264"/>
      <c r="H7" s="264"/>
      <c r="I7" s="264"/>
      <c r="J7" s="264"/>
    </row>
    <row r="8" spans="1:10" ht="27" customHeight="1" x14ac:dyDescent="0.3">
      <c r="A8" s="264" t="s">
        <v>211</v>
      </c>
      <c r="B8" s="264"/>
      <c r="C8" s="264"/>
      <c r="D8" s="264"/>
      <c r="E8" s="264"/>
      <c r="F8" s="264"/>
      <c r="G8" s="264"/>
      <c r="H8" s="264"/>
      <c r="I8" s="265"/>
      <c r="J8" s="271"/>
    </row>
    <row r="9" spans="1:10" x14ac:dyDescent="0.3">
      <c r="A9" s="61"/>
      <c r="B9" s="61"/>
      <c r="C9" s="61"/>
      <c r="D9" s="61"/>
      <c r="E9" s="61"/>
      <c r="F9" s="58"/>
      <c r="G9" s="58"/>
      <c r="H9" s="58"/>
      <c r="I9" s="61"/>
      <c r="J9" s="61"/>
    </row>
    <row r="10" spans="1:10" x14ac:dyDescent="0.3">
      <c r="A10" s="62" t="s">
        <v>83</v>
      </c>
      <c r="B10" s="267"/>
      <c r="C10" s="190"/>
      <c r="D10" s="58"/>
      <c r="E10" s="58"/>
      <c r="F10" s="62" t="s">
        <v>75</v>
      </c>
      <c r="G10" s="58"/>
      <c r="H10" s="58"/>
      <c r="I10" s="58"/>
      <c r="J10" s="58"/>
    </row>
    <row r="11" spans="1:10" x14ac:dyDescent="0.3">
      <c r="A11" s="62"/>
      <c r="B11" s="63"/>
      <c r="C11" s="63"/>
      <c r="D11" s="58"/>
      <c r="E11" s="58"/>
      <c r="F11" s="62"/>
      <c r="G11" s="58"/>
      <c r="H11" s="58"/>
      <c r="I11" s="58"/>
      <c r="J11" s="58"/>
    </row>
    <row r="12" spans="1:10" x14ac:dyDescent="0.3">
      <c r="A12" s="190"/>
      <c r="B12" s="190"/>
      <c r="C12" s="190"/>
      <c r="D12" s="190"/>
      <c r="E12" s="190"/>
      <c r="F12" s="62"/>
      <c r="G12" s="58"/>
      <c r="H12" s="58"/>
      <c r="I12" s="58"/>
      <c r="J12" s="58"/>
    </row>
    <row r="13" spans="1:10" x14ac:dyDescent="0.3">
      <c r="A13" s="144" t="s">
        <v>84</v>
      </c>
      <c r="B13" s="144"/>
      <c r="C13" s="144"/>
      <c r="D13" s="144"/>
      <c r="E13" s="144"/>
      <c r="F13" s="58"/>
      <c r="G13" s="58"/>
      <c r="H13" s="58"/>
      <c r="I13" s="58"/>
      <c r="J13" s="58"/>
    </row>
    <row r="14" spans="1:10" x14ac:dyDescent="0.3">
      <c r="A14" s="60"/>
      <c r="B14" s="60"/>
      <c r="C14" s="60"/>
      <c r="D14" s="60"/>
      <c r="E14" s="60"/>
      <c r="F14" s="58"/>
      <c r="G14" s="58"/>
      <c r="H14" s="58"/>
      <c r="I14" s="58"/>
      <c r="J14" s="58"/>
    </row>
    <row r="15" spans="1:10" x14ac:dyDescent="0.3">
      <c r="A15" s="62" t="s">
        <v>85</v>
      </c>
      <c r="B15" s="268"/>
      <c r="C15" s="268"/>
      <c r="D15" s="268"/>
      <c r="E15" s="268"/>
      <c r="F15" s="58"/>
      <c r="G15" s="58"/>
      <c r="H15" s="58"/>
      <c r="I15" s="58"/>
      <c r="J15" s="58"/>
    </row>
    <row r="16" spans="1:10" x14ac:dyDescent="0.3">
      <c r="A16" s="62"/>
      <c r="B16" s="269" t="s">
        <v>86</v>
      </c>
      <c r="C16" s="269"/>
      <c r="D16" s="269"/>
      <c r="E16" s="269"/>
      <c r="F16" s="58"/>
      <c r="G16" s="58"/>
      <c r="H16" s="58"/>
      <c r="I16" s="58"/>
      <c r="J16" s="58"/>
    </row>
    <row r="17" spans="1:5" s="58" customFormat="1" x14ac:dyDescent="0.3">
      <c r="A17" s="62"/>
      <c r="B17" s="64"/>
      <c r="C17" s="64"/>
      <c r="D17" s="64"/>
      <c r="E17" s="64"/>
    </row>
    <row r="18" spans="1:5" x14ac:dyDescent="0.3">
      <c r="A18" s="62" t="s">
        <v>87</v>
      </c>
      <c r="B18" s="190"/>
      <c r="C18" s="190"/>
      <c r="D18" s="190"/>
      <c r="E18" s="190"/>
    </row>
    <row r="19" spans="1:5" x14ac:dyDescent="0.3">
      <c r="A19" s="62"/>
      <c r="B19" s="186" t="s">
        <v>89</v>
      </c>
      <c r="C19" s="270"/>
      <c r="D19" s="270"/>
      <c r="E19" s="270"/>
    </row>
    <row r="20" spans="1:5" s="58" customFormat="1" x14ac:dyDescent="0.3">
      <c r="A20" s="62"/>
      <c r="B20" s="63"/>
      <c r="C20" s="63"/>
      <c r="D20" s="63"/>
      <c r="E20" s="63"/>
    </row>
    <row r="21" spans="1:5" x14ac:dyDescent="0.3">
      <c r="A21" s="62" t="s">
        <v>88</v>
      </c>
      <c r="B21" s="190"/>
      <c r="C21" s="190"/>
      <c r="D21" s="190"/>
      <c r="E21" s="190"/>
    </row>
  </sheetData>
  <sheetProtection algorithmName="SHA-512" hashValue="srVYK6L2MnDJht6jpSwFhiHLXh89zCsz3Hdn3iMLLtzripyZWNoM+PiNUaqIVlC/1TQO5lqZLy9DFJ2SGChNDg==" saltValue="tK4LKTua3vxsJoSLnG50Hw==" spinCount="100000" sheet="1" objects="1" scenarios="1"/>
  <mergeCells count="19">
    <mergeCell ref="B21:E21"/>
    <mergeCell ref="A6:J6"/>
    <mergeCell ref="A7:C7"/>
    <mergeCell ref="D7:J7"/>
    <mergeCell ref="A8:H8"/>
    <mergeCell ref="B10:C10"/>
    <mergeCell ref="A12:E12"/>
    <mergeCell ref="A13:E13"/>
    <mergeCell ref="B15:E15"/>
    <mergeCell ref="B16:E16"/>
    <mergeCell ref="B18:E18"/>
    <mergeCell ref="B19:E19"/>
    <mergeCell ref="I8:J8"/>
    <mergeCell ref="A1:J1"/>
    <mergeCell ref="A3:J3"/>
    <mergeCell ref="A4:H4"/>
    <mergeCell ref="I4:J4"/>
    <mergeCell ref="B5:H5"/>
    <mergeCell ref="I5:J5"/>
  </mergeCells>
  <pageMargins left="0.7" right="0.7" top="0.75" bottom="0.7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5"/>
  <sheetViews>
    <sheetView workbookViewId="0">
      <selection activeCell="N21" sqref="N21"/>
    </sheetView>
  </sheetViews>
  <sheetFormatPr defaultRowHeight="14.4" x14ac:dyDescent="0.3"/>
  <cols>
    <col min="2" max="2" width="4.109375" customWidth="1"/>
    <col min="8" max="8" width="14.6640625" customWidth="1"/>
    <col min="9" max="9" width="12.33203125" customWidth="1"/>
  </cols>
  <sheetData>
    <row r="1" spans="1:10" ht="15.6" x14ac:dyDescent="0.3">
      <c r="A1" s="236" t="s">
        <v>90</v>
      </c>
      <c r="B1" s="236"/>
      <c r="C1" s="236"/>
      <c r="D1" s="236"/>
      <c r="E1" s="236"/>
      <c r="F1" s="236"/>
      <c r="G1" s="236"/>
      <c r="H1" s="236"/>
      <c r="I1" s="236"/>
      <c r="J1" s="236"/>
    </row>
    <row r="2" spans="1:10" x14ac:dyDescent="0.3">
      <c r="A2" s="273" t="s">
        <v>91</v>
      </c>
      <c r="B2" s="273"/>
      <c r="C2" s="273"/>
      <c r="D2" s="273"/>
      <c r="E2" s="273"/>
      <c r="F2" s="273"/>
      <c r="G2" s="273"/>
      <c r="H2" s="273"/>
      <c r="I2" s="273"/>
      <c r="J2" s="273"/>
    </row>
    <row r="3" spans="1:10" x14ac:dyDescent="0.3">
      <c r="A3" s="65"/>
      <c r="B3" s="65"/>
      <c r="C3" s="65"/>
      <c r="D3" s="65"/>
      <c r="E3" s="65"/>
      <c r="F3" s="65"/>
      <c r="G3" s="65"/>
      <c r="H3" s="65"/>
      <c r="I3" s="65"/>
      <c r="J3" s="65"/>
    </row>
    <row r="4" spans="1:10" ht="15.6" x14ac:dyDescent="0.3">
      <c r="A4" s="68" t="s">
        <v>8</v>
      </c>
      <c r="B4" s="67"/>
      <c r="C4" s="67"/>
      <c r="D4" s="69">
        <f>+'1.a Cost Cert - Total'!D10:I10</f>
        <v>0</v>
      </c>
      <c r="E4" s="69"/>
      <c r="F4" s="69"/>
      <c r="G4" s="69"/>
      <c r="H4" s="67"/>
      <c r="I4" s="68" t="s">
        <v>92</v>
      </c>
      <c r="J4" s="69">
        <f>+'1.a Cost Cert - Total'!D3</f>
        <v>0</v>
      </c>
    </row>
    <row r="5" spans="1:10" x14ac:dyDescent="0.3">
      <c r="A5" s="66" t="s">
        <v>93</v>
      </c>
      <c r="B5" s="139" t="s">
        <v>94</v>
      </c>
      <c r="C5" s="139"/>
      <c r="D5" s="139"/>
      <c r="E5" s="139"/>
      <c r="F5" s="139"/>
      <c r="G5" s="139"/>
      <c r="H5" s="139"/>
      <c r="I5" s="139"/>
      <c r="J5" s="139"/>
    </row>
    <row r="6" spans="1:10" x14ac:dyDescent="0.3">
      <c r="A6" s="66"/>
      <c r="B6" s="66"/>
      <c r="C6" s="139" t="s">
        <v>95</v>
      </c>
      <c r="D6" s="139"/>
      <c r="E6" s="139"/>
      <c r="F6" s="139"/>
      <c r="G6" s="139"/>
      <c r="H6" s="139"/>
      <c r="I6" s="274"/>
      <c r="J6" s="274"/>
    </row>
    <row r="7" spans="1:10" x14ac:dyDescent="0.3">
      <c r="A7" s="66"/>
      <c r="B7" s="66"/>
      <c r="C7" s="139" t="s">
        <v>96</v>
      </c>
      <c r="D7" s="139"/>
      <c r="E7" s="139"/>
      <c r="F7" s="139"/>
      <c r="G7" s="139"/>
      <c r="H7" s="139"/>
      <c r="I7" s="272"/>
      <c r="J7" s="272"/>
    </row>
    <row r="8" spans="1:10" x14ac:dyDescent="0.3">
      <c r="A8" s="66"/>
      <c r="B8" s="66"/>
      <c r="C8" s="139" t="s">
        <v>97</v>
      </c>
      <c r="D8" s="139"/>
      <c r="E8" s="139"/>
      <c r="F8" s="139"/>
      <c r="G8" s="139"/>
      <c r="H8" s="139"/>
      <c r="I8" s="272"/>
      <c r="J8" s="272"/>
    </row>
    <row r="9" spans="1:10" x14ac:dyDescent="0.3">
      <c r="A9" s="66"/>
      <c r="B9" s="66"/>
      <c r="C9" s="139" t="s">
        <v>98</v>
      </c>
      <c r="D9" s="139"/>
      <c r="E9" s="139"/>
      <c r="F9" s="139"/>
      <c r="G9" s="139"/>
      <c r="H9" s="139"/>
      <c r="I9" s="272"/>
      <c r="J9" s="272"/>
    </row>
    <row r="10" spans="1:10" x14ac:dyDescent="0.3">
      <c r="A10" s="66"/>
      <c r="B10" s="66"/>
      <c r="C10" s="139" t="s">
        <v>99</v>
      </c>
      <c r="D10" s="139"/>
      <c r="E10" s="139"/>
      <c r="F10" s="139"/>
      <c r="G10" s="139"/>
      <c r="H10" s="139"/>
      <c r="I10" s="272"/>
      <c r="J10" s="272"/>
    </row>
    <row r="11" spans="1:10" x14ac:dyDescent="0.3">
      <c r="A11" s="66"/>
      <c r="B11" s="66"/>
      <c r="C11" s="66" t="s">
        <v>100</v>
      </c>
      <c r="D11" s="190"/>
      <c r="E11" s="190"/>
      <c r="F11" s="190"/>
      <c r="G11" s="190"/>
      <c r="H11" s="66"/>
      <c r="I11" s="272"/>
      <c r="J11" s="272"/>
    </row>
    <row r="12" spans="1:10" ht="15" thickBot="1" x14ac:dyDescent="0.35">
      <c r="A12" s="66"/>
      <c r="B12" s="66"/>
      <c r="C12" s="139" t="s">
        <v>101</v>
      </c>
      <c r="D12" s="139"/>
      <c r="E12" s="139"/>
      <c r="F12" s="139"/>
      <c r="G12" s="139"/>
      <c r="H12" s="139"/>
      <c r="I12" s="275">
        <f>SUM(I6:J11)</f>
        <v>0</v>
      </c>
      <c r="J12" s="275"/>
    </row>
    <row r="13" spans="1:10" s="105" customFormat="1" ht="15" thickTop="1" x14ac:dyDescent="0.3">
      <c r="A13" s="97"/>
      <c r="B13" s="97"/>
      <c r="C13" s="115"/>
      <c r="D13" s="115"/>
      <c r="E13" s="115"/>
      <c r="F13" s="115"/>
      <c r="G13" s="115"/>
      <c r="H13" s="115"/>
      <c r="I13" s="117"/>
      <c r="J13" s="117"/>
    </row>
    <row r="14" spans="1:10" s="105" customFormat="1" x14ac:dyDescent="0.3">
      <c r="A14" s="66"/>
      <c r="B14" s="66"/>
      <c r="C14" s="139" t="s">
        <v>222</v>
      </c>
      <c r="D14" s="139"/>
      <c r="E14" s="139"/>
      <c r="F14" s="139"/>
      <c r="G14" s="139"/>
      <c r="H14" s="139"/>
      <c r="I14" s="274"/>
      <c r="J14" s="274"/>
    </row>
    <row r="15" spans="1:10" s="105" customFormat="1" x14ac:dyDescent="0.3">
      <c r="A15" s="97"/>
      <c r="B15" s="97"/>
      <c r="C15" s="128"/>
      <c r="D15" s="128"/>
      <c r="E15" s="128"/>
      <c r="F15" s="128"/>
      <c r="G15" s="128"/>
      <c r="H15" s="128"/>
      <c r="I15" s="117"/>
      <c r="J15" s="117"/>
    </row>
    <row r="16" spans="1:10" s="105" customFormat="1" x14ac:dyDescent="0.3">
      <c r="A16" s="97"/>
      <c r="B16" s="97"/>
      <c r="C16" s="139" t="s">
        <v>220</v>
      </c>
      <c r="D16" s="139"/>
      <c r="E16" s="139"/>
      <c r="F16" s="139"/>
      <c r="G16" s="139"/>
      <c r="H16" s="139"/>
      <c r="I16" s="274"/>
      <c r="J16" s="274"/>
    </row>
    <row r="17" spans="1:10" x14ac:dyDescent="0.3">
      <c r="A17" s="66"/>
      <c r="B17" s="66"/>
      <c r="C17" s="66"/>
      <c r="D17" s="66"/>
      <c r="E17" s="66"/>
      <c r="F17" s="66"/>
      <c r="G17" s="66"/>
      <c r="H17" s="66"/>
      <c r="I17" s="66"/>
      <c r="J17" s="66"/>
    </row>
    <row r="18" spans="1:10" x14ac:dyDescent="0.3">
      <c r="A18" s="66" t="s">
        <v>102</v>
      </c>
      <c r="B18" s="139" t="s">
        <v>103</v>
      </c>
      <c r="C18" s="139"/>
      <c r="D18" s="139"/>
      <c r="E18" s="139"/>
      <c r="F18" s="139"/>
      <c r="G18" s="139"/>
      <c r="H18" s="139"/>
      <c r="I18" s="139"/>
      <c r="J18" s="139"/>
    </row>
    <row r="19" spans="1:10" x14ac:dyDescent="0.3">
      <c r="A19" s="66"/>
      <c r="B19" s="66"/>
      <c r="C19" s="139" t="s">
        <v>104</v>
      </c>
      <c r="D19" s="139"/>
      <c r="E19" s="139"/>
      <c r="F19" s="139"/>
      <c r="G19" s="139"/>
      <c r="H19" s="139"/>
      <c r="I19" s="274"/>
      <c r="J19" s="274"/>
    </row>
    <row r="20" spans="1:10" x14ac:dyDescent="0.3">
      <c r="A20" s="66"/>
      <c r="B20" s="66"/>
      <c r="C20" s="139" t="s">
        <v>105</v>
      </c>
      <c r="D20" s="139"/>
      <c r="E20" s="139"/>
      <c r="F20" s="139"/>
      <c r="G20" s="139"/>
      <c r="H20" s="139"/>
      <c r="I20" s="274"/>
      <c r="J20" s="274"/>
    </row>
    <row r="21" spans="1:10" x14ac:dyDescent="0.3">
      <c r="A21" s="66"/>
      <c r="B21" s="66"/>
      <c r="C21" s="139" t="s">
        <v>106</v>
      </c>
      <c r="D21" s="139"/>
      <c r="E21" s="139"/>
      <c r="F21" s="139"/>
      <c r="G21" s="139"/>
      <c r="H21" s="139"/>
      <c r="I21" s="274"/>
      <c r="J21" s="274"/>
    </row>
    <row r="22" spans="1:10" x14ac:dyDescent="0.3">
      <c r="A22" s="66"/>
      <c r="B22" s="66"/>
      <c r="C22" s="139" t="s">
        <v>107</v>
      </c>
      <c r="D22" s="139"/>
      <c r="E22" s="139"/>
      <c r="F22" s="139"/>
      <c r="G22" s="139"/>
      <c r="H22" s="139"/>
      <c r="I22" s="274"/>
      <c r="J22" s="274"/>
    </row>
    <row r="23" spans="1:10" x14ac:dyDescent="0.3">
      <c r="A23" s="66"/>
      <c r="B23" s="66"/>
      <c r="C23" s="139" t="s">
        <v>108</v>
      </c>
      <c r="D23" s="139"/>
      <c r="E23" s="139"/>
      <c r="F23" s="139"/>
      <c r="G23" s="139"/>
      <c r="H23" s="139"/>
      <c r="I23" s="274"/>
      <c r="J23" s="274"/>
    </row>
    <row r="24" spans="1:10" x14ac:dyDescent="0.3">
      <c r="A24" s="66"/>
      <c r="B24" s="66"/>
      <c r="C24" s="139" t="s">
        <v>205</v>
      </c>
      <c r="D24" s="139"/>
      <c r="E24" s="139"/>
      <c r="F24" s="139"/>
      <c r="G24" s="139"/>
      <c r="H24" s="139"/>
      <c r="I24" s="274"/>
      <c r="J24" s="274"/>
    </row>
    <row r="25" spans="1:10" x14ac:dyDescent="0.3">
      <c r="A25" s="66"/>
      <c r="B25" s="66"/>
      <c r="C25" s="139" t="s">
        <v>206</v>
      </c>
      <c r="D25" s="139"/>
      <c r="E25" s="139"/>
      <c r="F25" s="139"/>
      <c r="G25" s="139"/>
      <c r="H25" s="139"/>
      <c r="I25" s="274"/>
      <c r="J25" s="274"/>
    </row>
    <row r="26" spans="1:10" x14ac:dyDescent="0.3">
      <c r="A26" s="66"/>
      <c r="B26" s="66"/>
      <c r="C26" s="139" t="s">
        <v>207</v>
      </c>
      <c r="D26" s="139"/>
      <c r="E26" s="139"/>
      <c r="F26" s="139"/>
      <c r="G26" s="139"/>
      <c r="H26" s="139"/>
      <c r="I26" s="274"/>
      <c r="J26" s="274"/>
    </row>
    <row r="27" spans="1:10" x14ac:dyDescent="0.3">
      <c r="A27" s="66"/>
      <c r="B27" s="66"/>
      <c r="C27" s="66" t="s">
        <v>100</v>
      </c>
      <c r="D27" s="190"/>
      <c r="E27" s="190"/>
      <c r="F27" s="190"/>
      <c r="G27" s="190"/>
      <c r="H27" s="66"/>
      <c r="I27" s="274"/>
      <c r="J27" s="274"/>
    </row>
    <row r="28" spans="1:10" ht="15" thickBot="1" x14ac:dyDescent="0.35">
      <c r="A28" s="66"/>
      <c r="B28" s="66"/>
      <c r="C28" s="139" t="s">
        <v>109</v>
      </c>
      <c r="D28" s="139"/>
      <c r="E28" s="139"/>
      <c r="F28" s="139"/>
      <c r="G28" s="139"/>
      <c r="H28" s="139"/>
      <c r="I28" s="275">
        <f>SUM(I19:J27)</f>
        <v>0</v>
      </c>
      <c r="J28" s="275"/>
    </row>
    <row r="29" spans="1:10" ht="15" thickTop="1" x14ac:dyDescent="0.3">
      <c r="A29" s="66"/>
      <c r="B29" s="66"/>
      <c r="C29" s="66"/>
      <c r="D29" s="66"/>
      <c r="E29" s="66"/>
      <c r="F29" s="66"/>
      <c r="G29" s="66"/>
      <c r="H29" s="66"/>
      <c r="I29" s="66"/>
      <c r="J29" s="66"/>
    </row>
    <row r="30" spans="1:10" x14ac:dyDescent="0.3">
      <c r="A30" s="66" t="s">
        <v>110</v>
      </c>
      <c r="B30" s="139" t="s">
        <v>111</v>
      </c>
      <c r="C30" s="139"/>
      <c r="D30" s="139"/>
      <c r="E30" s="139"/>
      <c r="F30" s="139"/>
      <c r="G30" s="139"/>
      <c r="H30" s="139"/>
      <c r="I30" s="139"/>
      <c r="J30" s="139"/>
    </row>
    <row r="31" spans="1:10" x14ac:dyDescent="0.3">
      <c r="A31" s="66"/>
      <c r="B31" s="66"/>
      <c r="C31" s="139" t="s">
        <v>208</v>
      </c>
      <c r="D31" s="139"/>
      <c r="E31" s="139"/>
      <c r="F31" s="139"/>
      <c r="G31" s="139"/>
      <c r="H31" s="139"/>
      <c r="I31" s="274"/>
      <c r="J31" s="274"/>
    </row>
    <row r="32" spans="1:10" x14ac:dyDescent="0.3">
      <c r="A32" s="66"/>
      <c r="B32" s="66"/>
      <c r="C32" s="139" t="s">
        <v>112</v>
      </c>
      <c r="D32" s="139"/>
      <c r="E32" s="139"/>
      <c r="F32" s="139"/>
      <c r="G32" s="139"/>
      <c r="H32" s="139"/>
      <c r="I32" s="274"/>
      <c r="J32" s="274"/>
    </row>
    <row r="33" spans="1:10" x14ac:dyDescent="0.3">
      <c r="A33" s="66"/>
      <c r="B33" s="66"/>
      <c r="C33" s="139" t="s">
        <v>209</v>
      </c>
      <c r="D33" s="139"/>
      <c r="E33" s="139"/>
      <c r="F33" s="139"/>
      <c r="G33" s="139"/>
      <c r="H33" s="139"/>
      <c r="I33" s="274"/>
      <c r="J33" s="274"/>
    </row>
    <row r="34" spans="1:10" x14ac:dyDescent="0.3">
      <c r="A34" s="66"/>
      <c r="B34" s="66"/>
      <c r="C34" s="139" t="s">
        <v>113</v>
      </c>
      <c r="D34" s="139"/>
      <c r="E34" s="139"/>
      <c r="F34" s="139"/>
      <c r="G34" s="139"/>
      <c r="H34" s="139"/>
      <c r="I34" s="274"/>
      <c r="J34" s="274"/>
    </row>
    <row r="35" spans="1:10" x14ac:dyDescent="0.3">
      <c r="A35" s="66"/>
      <c r="B35" s="66"/>
      <c r="C35" s="139" t="s">
        <v>210</v>
      </c>
      <c r="D35" s="139"/>
      <c r="E35" s="139"/>
      <c r="F35" s="139"/>
      <c r="G35" s="139"/>
      <c r="H35" s="139"/>
      <c r="I35" s="274"/>
      <c r="J35" s="274"/>
    </row>
    <row r="36" spans="1:10" x14ac:dyDescent="0.3">
      <c r="A36" s="66"/>
      <c r="B36" s="66"/>
      <c r="C36" s="66" t="s">
        <v>100</v>
      </c>
      <c r="D36" s="190"/>
      <c r="E36" s="190"/>
      <c r="F36" s="190"/>
      <c r="G36" s="190"/>
      <c r="H36" s="66"/>
      <c r="I36" s="274"/>
      <c r="J36" s="274"/>
    </row>
    <row r="37" spans="1:10" ht="15" thickBot="1" x14ac:dyDescent="0.35">
      <c r="A37" s="66"/>
      <c r="B37" s="66"/>
      <c r="C37" s="139" t="s">
        <v>114</v>
      </c>
      <c r="D37" s="139"/>
      <c r="E37" s="139"/>
      <c r="F37" s="139"/>
      <c r="G37" s="139"/>
      <c r="H37" s="139"/>
      <c r="I37" s="275">
        <f>SUM(I31:J36)</f>
        <v>0</v>
      </c>
      <c r="J37" s="275"/>
    </row>
    <row r="38" spans="1:10" ht="15" thickTop="1" x14ac:dyDescent="0.3">
      <c r="A38" s="66"/>
      <c r="B38" s="66"/>
      <c r="C38" s="66"/>
      <c r="D38" s="66"/>
      <c r="E38" s="66"/>
      <c r="F38" s="66"/>
      <c r="G38" s="66"/>
      <c r="H38" s="66"/>
      <c r="I38" s="66"/>
      <c r="J38" s="66"/>
    </row>
    <row r="39" spans="1:10" x14ac:dyDescent="0.3">
      <c r="A39" s="66" t="s">
        <v>115</v>
      </c>
      <c r="B39" s="139" t="s">
        <v>116</v>
      </c>
      <c r="C39" s="139"/>
      <c r="D39" s="139"/>
      <c r="E39" s="139"/>
      <c r="F39" s="139"/>
      <c r="G39" s="139"/>
      <c r="H39" s="139"/>
      <c r="I39" s="139"/>
      <c r="J39" s="139"/>
    </row>
    <row r="40" spans="1:10" x14ac:dyDescent="0.3">
      <c r="A40" s="66"/>
      <c r="B40" s="66"/>
      <c r="C40" s="139" t="s">
        <v>117</v>
      </c>
      <c r="D40" s="139"/>
      <c r="E40" s="139"/>
      <c r="F40" s="139"/>
      <c r="G40" s="139"/>
      <c r="H40" s="139"/>
      <c r="I40" s="274"/>
      <c r="J40" s="274"/>
    </row>
    <row r="41" spans="1:10" x14ac:dyDescent="0.3">
      <c r="A41" s="66"/>
      <c r="B41" s="66"/>
      <c r="C41" s="276" t="s">
        <v>118</v>
      </c>
      <c r="D41" s="276"/>
      <c r="E41" s="276"/>
      <c r="F41" s="276"/>
      <c r="G41" s="276"/>
      <c r="H41" s="276"/>
      <c r="I41" s="274"/>
      <c r="J41" s="274"/>
    </row>
    <row r="42" spans="1:10" x14ac:dyDescent="0.3">
      <c r="A42" s="66"/>
      <c r="B42" s="66"/>
      <c r="C42" s="139" t="s">
        <v>119</v>
      </c>
      <c r="D42" s="139"/>
      <c r="E42" s="139"/>
      <c r="F42" s="139"/>
      <c r="G42" s="139"/>
      <c r="H42" s="139"/>
      <c r="I42" s="274"/>
      <c r="J42" s="274"/>
    </row>
    <row r="43" spans="1:10" x14ac:dyDescent="0.3">
      <c r="A43" s="66"/>
      <c r="B43" s="66"/>
      <c r="C43" s="66" t="s">
        <v>100</v>
      </c>
      <c r="D43" s="190"/>
      <c r="E43" s="190"/>
      <c r="F43" s="190"/>
      <c r="G43" s="190"/>
      <c r="H43" s="70"/>
      <c r="I43" s="274"/>
      <c r="J43" s="274"/>
    </row>
    <row r="44" spans="1:10" ht="15" thickBot="1" x14ac:dyDescent="0.35">
      <c r="A44" s="66"/>
      <c r="B44" s="66"/>
      <c r="C44" s="139" t="s">
        <v>120</v>
      </c>
      <c r="D44" s="139"/>
      <c r="E44" s="139"/>
      <c r="F44" s="139"/>
      <c r="G44" s="139"/>
      <c r="H44" s="139"/>
      <c r="I44" s="275">
        <f>SUM(I40:J43)</f>
        <v>0</v>
      </c>
      <c r="J44" s="275"/>
    </row>
    <row r="45" spans="1:10" ht="15" thickTop="1" x14ac:dyDescent="0.3">
      <c r="A45" s="66"/>
      <c r="B45" s="66"/>
      <c r="C45" s="66"/>
      <c r="D45" s="66"/>
      <c r="E45" s="66"/>
      <c r="F45" s="66"/>
      <c r="G45" s="66"/>
      <c r="H45" s="66"/>
      <c r="I45" s="66"/>
      <c r="J45" s="66"/>
    </row>
    <row r="46" spans="1:10" ht="15" thickBot="1" x14ac:dyDescent="0.35">
      <c r="A46" s="66"/>
      <c r="B46" s="139" t="s">
        <v>121</v>
      </c>
      <c r="C46" s="139"/>
      <c r="D46" s="139"/>
      <c r="E46" s="139"/>
      <c r="F46" s="139"/>
      <c r="G46" s="139"/>
      <c r="H46" s="139"/>
      <c r="I46" s="277">
        <f>I12+I14+I28+I37+I44</f>
        <v>0</v>
      </c>
      <c r="J46" s="278"/>
    </row>
    <row r="47" spans="1:10" ht="15" thickTop="1" x14ac:dyDescent="0.3">
      <c r="A47" s="66"/>
      <c r="B47" s="66"/>
      <c r="C47" s="66"/>
      <c r="D47" s="66"/>
      <c r="E47" s="66"/>
      <c r="F47" s="66"/>
      <c r="G47" s="66"/>
      <c r="H47" s="66"/>
      <c r="I47" s="66"/>
      <c r="J47" s="66"/>
    </row>
    <row r="48" spans="1:10" x14ac:dyDescent="0.3">
      <c r="A48" s="66" t="s">
        <v>122</v>
      </c>
      <c r="B48" s="139" t="s">
        <v>123</v>
      </c>
      <c r="C48" s="139"/>
      <c r="D48" s="139"/>
      <c r="E48" s="139"/>
      <c r="F48" s="139"/>
      <c r="G48" s="139"/>
      <c r="H48" s="139"/>
      <c r="I48" s="139"/>
      <c r="J48" s="139"/>
    </row>
    <row r="49" spans="1:10" x14ac:dyDescent="0.3">
      <c r="A49" s="66"/>
      <c r="B49" s="66"/>
      <c r="C49" s="139" t="s">
        <v>124</v>
      </c>
      <c r="D49" s="139"/>
      <c r="E49" s="139"/>
      <c r="F49" s="139"/>
      <c r="G49" s="139"/>
      <c r="H49" s="139"/>
      <c r="I49" s="274"/>
      <c r="J49" s="274"/>
    </row>
    <row r="50" spans="1:10" x14ac:dyDescent="0.3">
      <c r="A50" s="66"/>
      <c r="B50" s="66"/>
      <c r="C50" s="66"/>
      <c r="D50" s="66"/>
      <c r="E50" s="66"/>
      <c r="F50" s="66"/>
      <c r="G50" s="66"/>
      <c r="H50" s="66"/>
      <c r="I50" s="66"/>
      <c r="J50" s="66"/>
    </row>
    <row r="51" spans="1:10" x14ac:dyDescent="0.3">
      <c r="A51" s="139" t="s">
        <v>125</v>
      </c>
      <c r="B51" s="139"/>
      <c r="C51" s="139"/>
      <c r="D51" s="139"/>
      <c r="E51" s="139"/>
      <c r="F51" s="139"/>
      <c r="G51" s="139"/>
      <c r="H51" s="66"/>
      <c r="I51" s="66"/>
      <c r="J51" s="66"/>
    </row>
    <row r="52" spans="1:10" x14ac:dyDescent="0.3">
      <c r="A52" s="66"/>
      <c r="B52" s="66"/>
      <c r="C52" s="66"/>
      <c r="D52" s="66"/>
      <c r="E52" s="66"/>
      <c r="F52" s="66"/>
      <c r="G52" s="66"/>
      <c r="H52" s="66"/>
      <c r="I52" s="66"/>
      <c r="J52" s="66"/>
    </row>
    <row r="53" spans="1:10" x14ac:dyDescent="0.3">
      <c r="A53" s="139" t="s">
        <v>126</v>
      </c>
      <c r="B53" s="139"/>
      <c r="C53" s="139"/>
      <c r="D53" s="139"/>
      <c r="E53" s="139"/>
      <c r="F53" s="139"/>
      <c r="G53" s="139"/>
      <c r="H53" s="66"/>
      <c r="I53" s="66"/>
      <c r="J53" s="66"/>
    </row>
    <row r="54" spans="1:10" x14ac:dyDescent="0.3">
      <c r="A54" s="260"/>
      <c r="B54" s="260"/>
      <c r="C54" s="260"/>
      <c r="D54" s="260"/>
      <c r="E54" s="260"/>
      <c r="F54" s="260"/>
      <c r="G54" s="260"/>
      <c r="H54" s="260"/>
      <c r="I54" s="260"/>
      <c r="J54" s="260"/>
    </row>
    <row r="55" spans="1:10" x14ac:dyDescent="0.3">
      <c r="A55" s="66"/>
      <c r="B55" s="66"/>
      <c r="C55" s="66"/>
      <c r="D55" s="66"/>
      <c r="E55" s="66"/>
      <c r="F55" s="66"/>
      <c r="G55" s="66"/>
      <c r="H55" s="66"/>
      <c r="I55" s="66"/>
      <c r="J55" s="66"/>
    </row>
  </sheetData>
  <sheetProtection algorithmName="SHA-512" hashValue="vpanbS/W7fOYLOT9dtE0UTVGZV6jRL3sNu6fW9dVLpIw7V2ig34BZR6ckj78rczIEhjWQmym+XXvtY5O9LNBnQ==" saltValue="wyrlOF65dGE8wVIKKniRWw==" spinCount="100000" sheet="1" objects="1" scenarios="1"/>
  <mergeCells count="76">
    <mergeCell ref="C16:H16"/>
    <mergeCell ref="I16:J16"/>
    <mergeCell ref="I10:J10"/>
    <mergeCell ref="A54:J54"/>
    <mergeCell ref="D43:G43"/>
    <mergeCell ref="I43:J43"/>
    <mergeCell ref="C44:H44"/>
    <mergeCell ref="I44:J44"/>
    <mergeCell ref="B46:H46"/>
    <mergeCell ref="I46:J46"/>
    <mergeCell ref="B48:J48"/>
    <mergeCell ref="C49:H49"/>
    <mergeCell ref="I49:J49"/>
    <mergeCell ref="A51:G51"/>
    <mergeCell ref="A53:G53"/>
    <mergeCell ref="C42:H42"/>
    <mergeCell ref="I42:J42"/>
    <mergeCell ref="C35:H35"/>
    <mergeCell ref="I35:J35"/>
    <mergeCell ref="D36:G36"/>
    <mergeCell ref="I36:J36"/>
    <mergeCell ref="C37:H37"/>
    <mergeCell ref="I37:J37"/>
    <mergeCell ref="B39:J39"/>
    <mergeCell ref="C40:H40"/>
    <mergeCell ref="I40:J40"/>
    <mergeCell ref="C41:H41"/>
    <mergeCell ref="I41:J41"/>
    <mergeCell ref="C32:H32"/>
    <mergeCell ref="I32:J32"/>
    <mergeCell ref="C33:H33"/>
    <mergeCell ref="I33:J33"/>
    <mergeCell ref="C34:H34"/>
    <mergeCell ref="I34:J34"/>
    <mergeCell ref="C31:H31"/>
    <mergeCell ref="I31:J31"/>
    <mergeCell ref="C25:H25"/>
    <mergeCell ref="I25:J25"/>
    <mergeCell ref="C26:H26"/>
    <mergeCell ref="I26:J26"/>
    <mergeCell ref="D27:G27"/>
    <mergeCell ref="I27:J27"/>
    <mergeCell ref="C28:H28"/>
    <mergeCell ref="I28:J28"/>
    <mergeCell ref="B30:J30"/>
    <mergeCell ref="C23:H23"/>
    <mergeCell ref="I23:J23"/>
    <mergeCell ref="C24:H24"/>
    <mergeCell ref="I24:J24"/>
    <mergeCell ref="C21:H21"/>
    <mergeCell ref="I21:J21"/>
    <mergeCell ref="C22:H22"/>
    <mergeCell ref="I22:J22"/>
    <mergeCell ref="C19:H19"/>
    <mergeCell ref="I19:J19"/>
    <mergeCell ref="C20:H20"/>
    <mergeCell ref="I20:J20"/>
    <mergeCell ref="C8:H8"/>
    <mergeCell ref="I8:J8"/>
    <mergeCell ref="C9:H9"/>
    <mergeCell ref="I9:J9"/>
    <mergeCell ref="C14:H14"/>
    <mergeCell ref="I14:J14"/>
    <mergeCell ref="D11:G11"/>
    <mergeCell ref="I11:J11"/>
    <mergeCell ref="C12:H12"/>
    <mergeCell ref="I12:J12"/>
    <mergeCell ref="B18:J18"/>
    <mergeCell ref="C10:H10"/>
    <mergeCell ref="C7:H7"/>
    <mergeCell ref="I7:J7"/>
    <mergeCell ref="A1:J1"/>
    <mergeCell ref="A2:J2"/>
    <mergeCell ref="B5:J5"/>
    <mergeCell ref="C6:H6"/>
    <mergeCell ref="I6:J6"/>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1"/>
  <sheetViews>
    <sheetView topLeftCell="A19" workbookViewId="0">
      <selection activeCell="K28" sqref="K28"/>
    </sheetView>
  </sheetViews>
  <sheetFormatPr defaultRowHeight="14.4" x14ac:dyDescent="0.3"/>
  <cols>
    <col min="1" max="1" width="33.5546875" customWidth="1"/>
    <col min="2" max="2" width="15.88671875" customWidth="1"/>
    <col min="3" max="3" width="14.44140625" customWidth="1"/>
    <col min="4" max="4" width="10.109375" customWidth="1"/>
    <col min="5" max="5" width="10.5546875" customWidth="1"/>
    <col min="6" max="6" width="11.33203125" customWidth="1"/>
  </cols>
  <sheetData>
    <row r="1" spans="1:7" x14ac:dyDescent="0.3">
      <c r="A1" s="143" t="s">
        <v>127</v>
      </c>
      <c r="B1" s="143"/>
      <c r="C1" s="143"/>
      <c r="D1" s="143"/>
      <c r="E1" s="143"/>
      <c r="F1" s="143"/>
      <c r="G1" s="73"/>
    </row>
    <row r="2" spans="1:7" x14ac:dyDescent="0.3">
      <c r="A2" s="71"/>
      <c r="B2" s="71"/>
      <c r="C2" s="71"/>
      <c r="D2" s="71"/>
      <c r="E2" s="71"/>
      <c r="F2" s="71"/>
      <c r="G2" s="71"/>
    </row>
    <row r="3" spans="1:7" x14ac:dyDescent="0.3">
      <c r="A3" s="80" t="s">
        <v>8</v>
      </c>
      <c r="B3" s="79">
        <f>+'1.a Cost Cert - Total'!D10</f>
        <v>0</v>
      </c>
      <c r="C3" s="79"/>
      <c r="D3" s="81"/>
      <c r="E3" s="82" t="s">
        <v>128</v>
      </c>
      <c r="F3" s="79">
        <f>+'1.a Cost Cert - Total'!D3</f>
        <v>0</v>
      </c>
      <c r="G3" s="83"/>
    </row>
    <row r="4" spans="1:7" x14ac:dyDescent="0.3">
      <c r="A4" s="71"/>
      <c r="B4" s="71"/>
      <c r="C4" s="71"/>
      <c r="D4" s="71"/>
      <c r="E4" s="71"/>
      <c r="F4" s="71"/>
      <c r="G4" s="71"/>
    </row>
    <row r="5" spans="1:7" x14ac:dyDescent="0.3">
      <c r="A5" s="150" t="s">
        <v>129</v>
      </c>
      <c r="B5" s="150"/>
      <c r="C5" s="150"/>
      <c r="D5" s="150"/>
      <c r="E5" s="150"/>
      <c r="F5" s="150"/>
      <c r="G5" s="72"/>
    </row>
    <row r="6" spans="1:7" x14ac:dyDescent="0.3">
      <c r="A6" s="74"/>
      <c r="B6" s="74"/>
      <c r="C6" s="74"/>
      <c r="D6" s="74"/>
      <c r="E6" s="74"/>
      <c r="F6" s="74"/>
      <c r="G6" s="72"/>
    </row>
    <row r="7" spans="1:7" x14ac:dyDescent="0.3">
      <c r="A7" s="147" t="s">
        <v>130</v>
      </c>
      <c r="B7" s="147"/>
      <c r="C7" s="147"/>
      <c r="D7" s="147"/>
      <c r="E7" s="147"/>
      <c r="F7" s="147"/>
      <c r="G7" s="72"/>
    </row>
    <row r="8" spans="1:7" ht="18" customHeight="1" x14ac:dyDescent="0.3">
      <c r="A8" s="84" t="s">
        <v>131</v>
      </c>
      <c r="B8" s="279" t="s">
        <v>132</v>
      </c>
      <c r="C8" s="279" t="s">
        <v>133</v>
      </c>
      <c r="D8" s="279" t="s">
        <v>134</v>
      </c>
      <c r="E8" s="279" t="s">
        <v>135</v>
      </c>
      <c r="F8" s="279" t="s">
        <v>136</v>
      </c>
      <c r="G8" s="72"/>
    </row>
    <row r="9" spans="1:7" ht="16.95" customHeight="1" x14ac:dyDescent="0.3">
      <c r="A9" s="84" t="s">
        <v>137</v>
      </c>
      <c r="B9" s="280"/>
      <c r="C9" s="280"/>
      <c r="D9" s="280"/>
      <c r="E9" s="280"/>
      <c r="F9" s="280"/>
      <c r="G9" s="72"/>
    </row>
    <row r="10" spans="1:7" ht="17.399999999999999" customHeight="1" x14ac:dyDescent="0.3">
      <c r="A10" s="84" t="s">
        <v>138</v>
      </c>
      <c r="B10" s="280"/>
      <c r="C10" s="280"/>
      <c r="D10" s="280"/>
      <c r="E10" s="280"/>
      <c r="F10" s="280"/>
      <c r="G10" s="72"/>
    </row>
    <row r="11" spans="1:7" ht="16.95" customHeight="1" thickBot="1" x14ac:dyDescent="0.35">
      <c r="A11" s="85" t="s">
        <v>139</v>
      </c>
      <c r="B11" s="280"/>
      <c r="C11" s="280"/>
      <c r="D11" s="280"/>
      <c r="E11" s="280"/>
      <c r="F11" s="280"/>
      <c r="G11" s="72"/>
    </row>
    <row r="12" spans="1:7" x14ac:dyDescent="0.3">
      <c r="A12" s="296"/>
      <c r="B12" s="293">
        <v>0</v>
      </c>
      <c r="C12" s="281">
        <v>0</v>
      </c>
      <c r="D12" s="284"/>
      <c r="E12" s="287"/>
      <c r="F12" s="290"/>
      <c r="G12" s="72"/>
    </row>
    <row r="13" spans="1:7" x14ac:dyDescent="0.3">
      <c r="A13" s="297"/>
      <c r="B13" s="294"/>
      <c r="C13" s="282"/>
      <c r="D13" s="285"/>
      <c r="E13" s="288"/>
      <c r="F13" s="291"/>
      <c r="G13" s="72"/>
    </row>
    <row r="14" spans="1:7" x14ac:dyDescent="0.3">
      <c r="A14" s="297"/>
      <c r="B14" s="294"/>
      <c r="C14" s="282"/>
      <c r="D14" s="285"/>
      <c r="E14" s="288"/>
      <c r="F14" s="291"/>
      <c r="G14" s="72"/>
    </row>
    <row r="15" spans="1:7" ht="15" thickBot="1" x14ac:dyDescent="0.35">
      <c r="A15" s="298"/>
      <c r="B15" s="295"/>
      <c r="C15" s="283"/>
      <c r="D15" s="286"/>
      <c r="E15" s="289"/>
      <c r="F15" s="292"/>
      <c r="G15" s="72"/>
    </row>
    <row r="16" spans="1:7" x14ac:dyDescent="0.3">
      <c r="A16" s="296"/>
      <c r="B16" s="293">
        <v>0</v>
      </c>
      <c r="C16" s="281">
        <v>0</v>
      </c>
      <c r="D16" s="284"/>
      <c r="E16" s="287"/>
      <c r="F16" s="290"/>
      <c r="G16" s="72"/>
    </row>
    <row r="17" spans="1:7" x14ac:dyDescent="0.3">
      <c r="A17" s="299"/>
      <c r="B17" s="294"/>
      <c r="C17" s="282"/>
      <c r="D17" s="285"/>
      <c r="E17" s="288"/>
      <c r="F17" s="291"/>
      <c r="G17" s="71"/>
    </row>
    <row r="18" spans="1:7" x14ac:dyDescent="0.3">
      <c r="A18" s="299"/>
      <c r="B18" s="294"/>
      <c r="C18" s="282"/>
      <c r="D18" s="285"/>
      <c r="E18" s="288"/>
      <c r="F18" s="291"/>
      <c r="G18" s="71"/>
    </row>
    <row r="19" spans="1:7" ht="15" thickBot="1" x14ac:dyDescent="0.35">
      <c r="A19" s="300"/>
      <c r="B19" s="295"/>
      <c r="C19" s="283"/>
      <c r="D19" s="286"/>
      <c r="E19" s="289"/>
      <c r="F19" s="292"/>
      <c r="G19" s="71"/>
    </row>
    <row r="20" spans="1:7" x14ac:dyDescent="0.3">
      <c r="A20" s="296"/>
      <c r="B20" s="302">
        <v>0</v>
      </c>
      <c r="C20" s="302">
        <v>0</v>
      </c>
      <c r="D20" s="305"/>
      <c r="E20" s="308"/>
      <c r="F20" s="311"/>
      <c r="G20" s="71"/>
    </row>
    <row r="21" spans="1:7" x14ac:dyDescent="0.3">
      <c r="A21" s="297"/>
      <c r="B21" s="303"/>
      <c r="C21" s="303"/>
      <c r="D21" s="306"/>
      <c r="E21" s="309"/>
      <c r="F21" s="312"/>
      <c r="G21" s="71"/>
    </row>
    <row r="22" spans="1:7" x14ac:dyDescent="0.3">
      <c r="A22" s="297"/>
      <c r="B22" s="303"/>
      <c r="C22" s="303"/>
      <c r="D22" s="306"/>
      <c r="E22" s="309"/>
      <c r="F22" s="312"/>
      <c r="G22" s="71"/>
    </row>
    <row r="23" spans="1:7" ht="15" thickBot="1" x14ac:dyDescent="0.35">
      <c r="A23" s="298"/>
      <c r="B23" s="304"/>
      <c r="C23" s="304"/>
      <c r="D23" s="307"/>
      <c r="E23" s="310"/>
      <c r="F23" s="313"/>
      <c r="G23" s="71"/>
    </row>
    <row r="24" spans="1:7" x14ac:dyDescent="0.3">
      <c r="A24" s="296"/>
      <c r="B24" s="302">
        <v>0</v>
      </c>
      <c r="C24" s="302">
        <v>0</v>
      </c>
      <c r="D24" s="305"/>
      <c r="E24" s="308"/>
      <c r="F24" s="311"/>
      <c r="G24" s="71"/>
    </row>
    <row r="25" spans="1:7" x14ac:dyDescent="0.3">
      <c r="A25" s="297"/>
      <c r="B25" s="303"/>
      <c r="C25" s="303"/>
      <c r="D25" s="306"/>
      <c r="E25" s="309"/>
      <c r="F25" s="312"/>
      <c r="G25" s="71"/>
    </row>
    <row r="26" spans="1:7" x14ac:dyDescent="0.3">
      <c r="A26" s="297"/>
      <c r="B26" s="303"/>
      <c r="C26" s="303"/>
      <c r="D26" s="306"/>
      <c r="E26" s="309"/>
      <c r="F26" s="312"/>
      <c r="G26" s="71"/>
    </row>
    <row r="27" spans="1:7" ht="15" thickBot="1" x14ac:dyDescent="0.35">
      <c r="A27" s="298"/>
      <c r="B27" s="304"/>
      <c r="C27" s="304"/>
      <c r="D27" s="307"/>
      <c r="E27" s="310"/>
      <c r="F27" s="313"/>
      <c r="G27" s="71"/>
    </row>
    <row r="28" spans="1:7" ht="15" thickBot="1" x14ac:dyDescent="0.35">
      <c r="A28" s="86" t="s">
        <v>140</v>
      </c>
      <c r="B28" s="87">
        <f>SUM(B12:B27)</f>
        <v>0</v>
      </c>
      <c r="C28" s="88">
        <f>SUM(C12:C27)</f>
        <v>0</v>
      </c>
      <c r="D28" s="89"/>
      <c r="E28" s="90"/>
      <c r="F28" s="90"/>
      <c r="G28" s="71"/>
    </row>
    <row r="29" spans="1:7" x14ac:dyDescent="0.3">
      <c r="A29" s="78"/>
      <c r="B29" s="91"/>
      <c r="C29" s="91"/>
      <c r="D29" s="78"/>
      <c r="E29" s="78"/>
      <c r="F29" s="78"/>
      <c r="G29" s="71"/>
    </row>
    <row r="30" spans="1:7" x14ac:dyDescent="0.3">
      <c r="A30" s="301" t="s">
        <v>141</v>
      </c>
      <c r="B30" s="301"/>
      <c r="C30" s="301"/>
      <c r="D30" s="301"/>
      <c r="E30" s="301"/>
      <c r="F30" s="301"/>
      <c r="G30" s="71"/>
    </row>
    <row r="31" spans="1:7" x14ac:dyDescent="0.3">
      <c r="A31" s="75" t="s">
        <v>142</v>
      </c>
      <c r="B31" s="118">
        <v>0</v>
      </c>
      <c r="C31" s="77"/>
      <c r="D31" s="77"/>
      <c r="E31" s="77"/>
      <c r="F31" s="77"/>
      <c r="G31" s="71"/>
    </row>
    <row r="32" spans="1:7" s="105" customFormat="1" x14ac:dyDescent="0.3">
      <c r="A32" s="75" t="s">
        <v>223</v>
      </c>
      <c r="B32" s="118"/>
      <c r="C32" s="77"/>
      <c r="D32" s="77"/>
      <c r="E32" s="77"/>
      <c r="F32" s="77"/>
    </row>
    <row r="33" spans="1:7" ht="30" customHeight="1" x14ac:dyDescent="0.3">
      <c r="A33" s="92" t="s">
        <v>143</v>
      </c>
      <c r="B33" s="118">
        <v>0</v>
      </c>
      <c r="C33" s="77"/>
      <c r="D33" s="77"/>
      <c r="E33" s="77"/>
      <c r="F33" s="77"/>
      <c r="G33" s="71"/>
    </row>
    <row r="34" spans="1:7" x14ac:dyDescent="0.3">
      <c r="A34" s="75" t="s">
        <v>144</v>
      </c>
      <c r="B34" s="118">
        <v>0</v>
      </c>
      <c r="C34" s="77"/>
      <c r="D34" s="77"/>
      <c r="E34" s="77"/>
      <c r="F34" s="77"/>
      <c r="G34" s="71"/>
    </row>
    <row r="35" spans="1:7" x14ac:dyDescent="0.3">
      <c r="A35" s="93" t="s">
        <v>145</v>
      </c>
      <c r="B35" s="119">
        <v>0</v>
      </c>
      <c r="C35" s="94"/>
      <c r="D35" s="94"/>
      <c r="E35" s="94"/>
      <c r="F35" s="94"/>
      <c r="G35" s="71"/>
    </row>
    <row r="36" spans="1:7" x14ac:dyDescent="0.3">
      <c r="A36" s="93" t="s">
        <v>145</v>
      </c>
      <c r="B36" s="119">
        <v>0</v>
      </c>
      <c r="C36" s="94"/>
      <c r="D36" s="94"/>
      <c r="E36" s="94"/>
      <c r="F36" s="94"/>
      <c r="G36" s="71"/>
    </row>
    <row r="37" spans="1:7" x14ac:dyDescent="0.3">
      <c r="A37" s="93" t="s">
        <v>145</v>
      </c>
      <c r="B37" s="119">
        <v>0</v>
      </c>
      <c r="C37" s="94"/>
      <c r="D37" s="94"/>
      <c r="E37" s="94"/>
      <c r="F37" s="94"/>
      <c r="G37" s="71"/>
    </row>
    <row r="38" spans="1:7" x14ac:dyDescent="0.3">
      <c r="A38" s="93" t="s">
        <v>145</v>
      </c>
      <c r="B38" s="119">
        <v>0</v>
      </c>
      <c r="C38" s="94"/>
      <c r="D38" s="94"/>
      <c r="E38" s="94"/>
      <c r="F38" s="94"/>
      <c r="G38" s="71"/>
    </row>
    <row r="39" spans="1:7" x14ac:dyDescent="0.3">
      <c r="A39" s="76" t="s">
        <v>146</v>
      </c>
      <c r="B39" s="126">
        <f>SUM(B31:B38)</f>
        <v>0</v>
      </c>
      <c r="C39" s="94"/>
      <c r="D39" s="94"/>
      <c r="E39" s="94"/>
      <c r="F39" s="94"/>
      <c r="G39" s="71"/>
    </row>
    <row r="40" spans="1:7" x14ac:dyDescent="0.3">
      <c r="A40" s="76" t="s">
        <v>21</v>
      </c>
      <c r="B40" s="126">
        <f>B28+B39</f>
        <v>0</v>
      </c>
      <c r="C40" s="77"/>
      <c r="D40" s="77"/>
      <c r="E40" s="77"/>
      <c r="F40" s="77"/>
      <c r="G40" s="71"/>
    </row>
    <row r="41" spans="1:7" x14ac:dyDescent="0.3">
      <c r="A41" s="76" t="s">
        <v>147</v>
      </c>
      <c r="B41" s="126">
        <f>+B40-'1.a Cost Cert - Total'!D100</f>
        <v>0</v>
      </c>
      <c r="C41" s="94"/>
      <c r="D41" s="94"/>
      <c r="E41" s="94"/>
      <c r="F41" s="94"/>
      <c r="G41" s="71"/>
    </row>
  </sheetData>
  <sheetProtection algorithmName="SHA-512" hashValue="68vkt9ZrmG4UjDXOw3PWclOnNRx+Jxo3idKgR51AWZRzu8LgfpiHP/Q/al6ul6sYw99Aq6AUAzFKtSznT/Q3Og==" saltValue="sxClRQj1koI7DsetJ3tWmQ==" spinCount="100000" sheet="1" objects="1" scenarios="1"/>
  <mergeCells count="33">
    <mergeCell ref="A12:A15"/>
    <mergeCell ref="A16:A19"/>
    <mergeCell ref="A20:A23"/>
    <mergeCell ref="A24:A27"/>
    <mergeCell ref="A30:F30"/>
    <mergeCell ref="B20:B23"/>
    <mergeCell ref="C20:C23"/>
    <mergeCell ref="D20:D23"/>
    <mergeCell ref="E20:E23"/>
    <mergeCell ref="F20:F23"/>
    <mergeCell ref="B24:B27"/>
    <mergeCell ref="C24:C27"/>
    <mergeCell ref="D24:D27"/>
    <mergeCell ref="E24:E27"/>
    <mergeCell ref="F24:F27"/>
    <mergeCell ref="B12:B15"/>
    <mergeCell ref="C12:C15"/>
    <mergeCell ref="D12:D15"/>
    <mergeCell ref="E12:E15"/>
    <mergeCell ref="F12:F15"/>
    <mergeCell ref="B16:B19"/>
    <mergeCell ref="C16:C19"/>
    <mergeCell ref="D16:D19"/>
    <mergeCell ref="E16:E19"/>
    <mergeCell ref="F16:F19"/>
    <mergeCell ref="A1:F1"/>
    <mergeCell ref="A5:F5"/>
    <mergeCell ref="A7:F7"/>
    <mergeCell ref="B8:B11"/>
    <mergeCell ref="C8:C11"/>
    <mergeCell ref="D8:D11"/>
    <mergeCell ref="E8:E11"/>
    <mergeCell ref="F8:F11"/>
  </mergeCells>
  <pageMargins left="0.7" right="0.7"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8"/>
  <sheetViews>
    <sheetView workbookViewId="0">
      <selection activeCell="A8" sqref="A8:B8"/>
    </sheetView>
  </sheetViews>
  <sheetFormatPr defaultRowHeight="14.4" x14ac:dyDescent="0.3"/>
  <cols>
    <col min="2" max="2" width="9.5546875" customWidth="1"/>
    <col min="5" max="5" width="10.33203125" customWidth="1"/>
    <col min="8" max="8" width="10.33203125" customWidth="1"/>
  </cols>
  <sheetData>
    <row r="1" spans="1:9" x14ac:dyDescent="0.3">
      <c r="A1" s="143" t="s">
        <v>148</v>
      </c>
      <c r="B1" s="143"/>
      <c r="C1" s="143"/>
      <c r="D1" s="143"/>
      <c r="E1" s="143"/>
      <c r="F1" s="143"/>
      <c r="G1" s="143"/>
      <c r="H1" s="143"/>
      <c r="I1" s="143"/>
    </row>
    <row r="2" spans="1:9" x14ac:dyDescent="0.3">
      <c r="A2" s="98"/>
      <c r="B2" s="98"/>
      <c r="C2" s="98"/>
      <c r="D2" s="98"/>
      <c r="E2" s="98"/>
      <c r="F2" s="98"/>
      <c r="G2" s="98"/>
      <c r="H2" s="98"/>
      <c r="I2" s="98"/>
    </row>
    <row r="3" spans="1:9" ht="14.4" customHeight="1" x14ac:dyDescent="0.3">
      <c r="A3" s="149" t="s">
        <v>213</v>
      </c>
      <c r="B3" s="316"/>
      <c r="C3" s="316"/>
      <c r="D3" s="316"/>
      <c r="E3" s="316"/>
      <c r="F3" s="317">
        <f>+'1.a Cost Cert - Total'!D6</f>
        <v>0</v>
      </c>
      <c r="G3" s="318"/>
      <c r="H3" s="318"/>
      <c r="I3" s="318"/>
    </row>
    <row r="4" spans="1:9" ht="14.4" customHeight="1" x14ac:dyDescent="0.3">
      <c r="A4" s="100"/>
      <c r="B4" s="123"/>
      <c r="C4" s="123"/>
      <c r="D4" s="123"/>
      <c r="E4" s="123"/>
      <c r="F4" s="263" t="s">
        <v>80</v>
      </c>
      <c r="G4" s="319"/>
      <c r="H4" s="319"/>
      <c r="I4" s="319"/>
    </row>
    <row r="5" spans="1:9" x14ac:dyDescent="0.3">
      <c r="A5" s="264" t="s">
        <v>149</v>
      </c>
      <c r="B5" s="264"/>
      <c r="C5" s="264"/>
      <c r="D5" s="264"/>
      <c r="E5" s="264"/>
      <c r="F5" s="264"/>
      <c r="G5" s="264"/>
      <c r="H5" s="264"/>
      <c r="I5" s="264"/>
    </row>
    <row r="6" spans="1:9" ht="18" customHeight="1" x14ac:dyDescent="0.3">
      <c r="A6" s="266"/>
      <c r="B6" s="321"/>
      <c r="C6" s="321"/>
      <c r="D6" s="321"/>
      <c r="E6" s="321"/>
      <c r="F6" s="321"/>
      <c r="G6" s="321"/>
      <c r="H6" s="321"/>
      <c r="I6" s="321"/>
    </row>
    <row r="7" spans="1:9" s="105" customFormat="1" x14ac:dyDescent="0.3">
      <c r="A7" s="320" t="s">
        <v>78</v>
      </c>
      <c r="B7" s="320"/>
      <c r="C7" s="320"/>
      <c r="D7" s="320"/>
      <c r="E7" s="320"/>
      <c r="F7" s="320"/>
      <c r="G7" s="320"/>
      <c r="H7" s="320"/>
      <c r="I7" s="320"/>
    </row>
    <row r="8" spans="1:9" ht="18" customHeight="1" x14ac:dyDescent="0.3">
      <c r="A8" s="264" t="s">
        <v>150</v>
      </c>
      <c r="B8" s="249"/>
      <c r="C8" s="322"/>
      <c r="D8" s="323"/>
      <c r="E8" s="323"/>
      <c r="F8" s="323"/>
      <c r="G8" s="323"/>
      <c r="H8" s="323"/>
      <c r="I8" s="323"/>
    </row>
    <row r="9" spans="1:9" s="105" customFormat="1" x14ac:dyDescent="0.3">
      <c r="C9" s="320" t="s">
        <v>151</v>
      </c>
      <c r="D9" s="324"/>
      <c r="E9" s="324"/>
      <c r="F9" s="324"/>
      <c r="G9" s="324"/>
      <c r="H9" s="324"/>
      <c r="I9" s="324"/>
    </row>
    <row r="10" spans="1:9" ht="18" customHeight="1" x14ac:dyDescent="0.3">
      <c r="A10" s="264" t="s">
        <v>152</v>
      </c>
      <c r="B10" s="264"/>
      <c r="C10" s="264"/>
      <c r="D10" s="264"/>
      <c r="E10" s="264"/>
      <c r="F10" s="314"/>
      <c r="G10" s="314"/>
      <c r="H10" s="97"/>
      <c r="I10" s="100"/>
    </row>
    <row r="11" spans="1:9" ht="18" customHeight="1" x14ac:dyDescent="0.3">
      <c r="A11" s="104" t="s">
        <v>153</v>
      </c>
      <c r="B11" s="104"/>
      <c r="C11" s="104"/>
      <c r="D11" s="104"/>
      <c r="E11" s="314"/>
      <c r="F11" s="314"/>
      <c r="G11" s="95" t="s">
        <v>154</v>
      </c>
      <c r="H11" s="95"/>
      <c r="I11" s="95"/>
    </row>
    <row r="12" spans="1:9" ht="18" customHeight="1" x14ac:dyDescent="0.3">
      <c r="A12" s="124" t="s">
        <v>155</v>
      </c>
      <c r="B12" s="315"/>
      <c r="C12" s="315"/>
      <c r="D12" s="103" t="s">
        <v>156</v>
      </c>
      <c r="E12" s="103"/>
      <c r="F12" s="101"/>
      <c r="G12" s="97"/>
      <c r="H12" s="97"/>
      <c r="I12" s="97"/>
    </row>
    <row r="13" spans="1:9" x14ac:dyDescent="0.3">
      <c r="A13" s="103"/>
      <c r="B13" s="103"/>
      <c r="C13" s="103"/>
      <c r="D13" s="103"/>
      <c r="E13" s="103"/>
      <c r="F13" s="101"/>
      <c r="G13" s="97"/>
      <c r="H13" s="97"/>
      <c r="I13" s="97"/>
    </row>
    <row r="14" spans="1:9" x14ac:dyDescent="0.3">
      <c r="A14" s="103"/>
      <c r="B14" s="103"/>
      <c r="C14" s="103"/>
      <c r="D14" s="103"/>
      <c r="E14" s="103"/>
      <c r="F14" s="97"/>
      <c r="G14" s="97"/>
      <c r="H14" s="97"/>
      <c r="I14" s="97"/>
    </row>
    <row r="15" spans="1:9" x14ac:dyDescent="0.3">
      <c r="A15" s="96"/>
      <c r="B15" s="96"/>
      <c r="C15" s="96"/>
      <c r="D15" s="96"/>
      <c r="E15" s="96"/>
      <c r="F15" s="97"/>
      <c r="G15" s="97"/>
      <c r="H15" s="97"/>
      <c r="I15" s="97"/>
    </row>
    <row r="16" spans="1:9" x14ac:dyDescent="0.3">
      <c r="A16" s="96"/>
      <c r="B16" s="96"/>
      <c r="C16" s="96"/>
      <c r="D16" s="96"/>
      <c r="E16" s="96"/>
      <c r="F16" s="97"/>
      <c r="G16" s="97"/>
      <c r="H16" s="97"/>
      <c r="I16" s="97"/>
    </row>
    <row r="17" spans="1:9" x14ac:dyDescent="0.3">
      <c r="A17" s="101" t="s">
        <v>83</v>
      </c>
      <c r="B17" s="267"/>
      <c r="C17" s="190"/>
      <c r="D17" s="97"/>
      <c r="E17" s="97"/>
      <c r="F17" s="97"/>
      <c r="G17" s="97"/>
      <c r="H17" s="97"/>
      <c r="I17" s="97"/>
    </row>
    <row r="18" spans="1:9" x14ac:dyDescent="0.3">
      <c r="A18" s="101"/>
      <c r="B18" s="102"/>
      <c r="C18" s="102"/>
      <c r="D18" s="97"/>
      <c r="E18" s="97"/>
      <c r="F18" s="97"/>
      <c r="G18" s="97"/>
      <c r="H18" s="97"/>
      <c r="I18" s="97"/>
    </row>
    <row r="19" spans="1:9" x14ac:dyDescent="0.3">
      <c r="A19" s="125"/>
      <c r="B19" s="190"/>
      <c r="C19" s="325"/>
      <c r="D19" s="325"/>
      <c r="E19" s="325"/>
    </row>
    <row r="20" spans="1:9" x14ac:dyDescent="0.3">
      <c r="A20" s="144" t="s">
        <v>212</v>
      </c>
      <c r="B20" s="144"/>
      <c r="C20" s="144"/>
      <c r="D20" s="144"/>
      <c r="E20" s="144"/>
    </row>
    <row r="21" spans="1:9" x14ac:dyDescent="0.3">
      <c r="A21" s="99"/>
      <c r="B21" s="99"/>
      <c r="C21" s="99"/>
      <c r="D21" s="99"/>
      <c r="E21" s="99"/>
    </row>
    <row r="22" spans="1:9" x14ac:dyDescent="0.3">
      <c r="A22" s="101" t="s">
        <v>85</v>
      </c>
      <c r="B22" s="268"/>
      <c r="C22" s="268"/>
      <c r="D22" s="268"/>
      <c r="E22" s="268"/>
    </row>
    <row r="23" spans="1:9" x14ac:dyDescent="0.3">
      <c r="A23" s="101"/>
      <c r="B23" s="269" t="s">
        <v>86</v>
      </c>
      <c r="C23" s="269"/>
      <c r="D23" s="269"/>
      <c r="E23" s="269"/>
    </row>
    <row r="24" spans="1:9" s="96" customFormat="1" x14ac:dyDescent="0.3">
      <c r="A24" s="101"/>
      <c r="B24" s="64"/>
      <c r="C24" s="64"/>
      <c r="D24" s="64"/>
      <c r="E24" s="64"/>
    </row>
    <row r="25" spans="1:9" x14ac:dyDescent="0.3">
      <c r="A25" s="101" t="s">
        <v>87</v>
      </c>
      <c r="B25" s="190"/>
      <c r="C25" s="190"/>
      <c r="D25" s="190"/>
      <c r="E25" s="190"/>
    </row>
    <row r="26" spans="1:9" s="105" customFormat="1" x14ac:dyDescent="0.3">
      <c r="A26" s="106"/>
      <c r="B26" s="269" t="s">
        <v>89</v>
      </c>
      <c r="C26" s="269"/>
      <c r="D26" s="269"/>
      <c r="E26" s="269"/>
    </row>
    <row r="27" spans="1:9" x14ac:dyDescent="0.3">
      <c r="A27" s="101"/>
      <c r="B27" s="102"/>
      <c r="C27" s="102"/>
      <c r="D27" s="102"/>
      <c r="E27" s="102"/>
      <c r="F27" s="96"/>
      <c r="G27" s="96"/>
      <c r="H27" s="96"/>
      <c r="I27" s="96"/>
    </row>
    <row r="28" spans="1:9" x14ac:dyDescent="0.3">
      <c r="A28" s="101" t="s">
        <v>88</v>
      </c>
      <c r="B28" s="190"/>
      <c r="C28" s="325"/>
      <c r="D28" s="325"/>
      <c r="E28" s="325"/>
      <c r="F28" s="96"/>
      <c r="G28" s="96"/>
      <c r="H28" s="96"/>
      <c r="I28" s="96"/>
    </row>
  </sheetData>
  <sheetProtection algorithmName="SHA-512" hashValue="KdMmNJWwk50V62LbPnsA1QrB18pcuqyZVlIVRk/6rUuFYrh8D8KAbG6kxPd8yxr/wJ6V4tmaNMiQ5Cjsj4flqw==" saltValue="TPEOadjeEEjM46EMUIqtLw==" spinCount="100000" sheet="1" objects="1" scenarios="1"/>
  <mergeCells count="22">
    <mergeCell ref="B28:E28"/>
    <mergeCell ref="B23:E23"/>
    <mergeCell ref="B25:E25"/>
    <mergeCell ref="B26:E26"/>
    <mergeCell ref="B17:C17"/>
    <mergeCell ref="A20:E20"/>
    <mergeCell ref="B22:E22"/>
    <mergeCell ref="B19:E19"/>
    <mergeCell ref="A1:I1"/>
    <mergeCell ref="E11:F11"/>
    <mergeCell ref="B12:C12"/>
    <mergeCell ref="A10:E10"/>
    <mergeCell ref="F10:G10"/>
    <mergeCell ref="A3:E3"/>
    <mergeCell ref="F3:I3"/>
    <mergeCell ref="F4:I4"/>
    <mergeCell ref="A5:I5"/>
    <mergeCell ref="A7:I7"/>
    <mergeCell ref="A6:I6"/>
    <mergeCell ref="A8:B8"/>
    <mergeCell ref="C8:I8"/>
    <mergeCell ref="C9:I9"/>
  </mergeCells>
  <printOptions horizont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8"/>
  <sheetViews>
    <sheetView workbookViewId="0">
      <selection activeCell="I28" sqref="I28"/>
    </sheetView>
  </sheetViews>
  <sheetFormatPr defaultColWidth="9.109375" defaultRowHeight="14.4" x14ac:dyDescent="0.3"/>
  <cols>
    <col min="1" max="1" width="9.109375" style="105"/>
    <col min="2" max="2" width="9.5546875" style="105" customWidth="1"/>
    <col min="3" max="4" width="9.109375" style="105"/>
    <col min="5" max="5" width="10.33203125" style="105" customWidth="1"/>
    <col min="6" max="7" width="9.109375" style="105"/>
    <col min="8" max="8" width="10.33203125" style="105" customWidth="1"/>
    <col min="9" max="16384" width="9.109375" style="105"/>
  </cols>
  <sheetData>
    <row r="1" spans="1:9" x14ac:dyDescent="0.3">
      <c r="A1" s="143" t="s">
        <v>224</v>
      </c>
      <c r="B1" s="143"/>
      <c r="C1" s="143"/>
      <c r="D1" s="143"/>
      <c r="E1" s="143"/>
      <c r="F1" s="143"/>
      <c r="G1" s="143"/>
      <c r="H1" s="143"/>
      <c r="I1" s="143"/>
    </row>
    <row r="2" spans="1:9" x14ac:dyDescent="0.3">
      <c r="A2" s="131"/>
      <c r="B2" s="131"/>
      <c r="C2" s="131"/>
      <c r="D2" s="131"/>
      <c r="E2" s="131"/>
      <c r="F2" s="131"/>
      <c r="G2" s="131"/>
      <c r="H2" s="131"/>
      <c r="I2" s="131"/>
    </row>
    <row r="3" spans="1:9" ht="14.4" customHeight="1" x14ac:dyDescent="0.3">
      <c r="A3" s="149" t="s">
        <v>213</v>
      </c>
      <c r="B3" s="316"/>
      <c r="C3" s="316"/>
      <c r="D3" s="316"/>
      <c r="E3" s="316"/>
      <c r="F3" s="317">
        <f>+'1.a Cost Cert - Total'!D6</f>
        <v>0</v>
      </c>
      <c r="G3" s="318"/>
      <c r="H3" s="318"/>
      <c r="I3" s="318"/>
    </row>
    <row r="4" spans="1:9" ht="14.4" customHeight="1" x14ac:dyDescent="0.3">
      <c r="A4" s="134"/>
      <c r="B4" s="123"/>
      <c r="C4" s="123"/>
      <c r="D4" s="123"/>
      <c r="E4" s="123"/>
      <c r="F4" s="263" t="s">
        <v>80</v>
      </c>
      <c r="G4" s="319"/>
      <c r="H4" s="319"/>
      <c r="I4" s="319"/>
    </row>
    <row r="5" spans="1:9" x14ac:dyDescent="0.3">
      <c r="A5" s="264" t="s">
        <v>149</v>
      </c>
      <c r="B5" s="264"/>
      <c r="C5" s="264"/>
      <c r="D5" s="264"/>
      <c r="E5" s="264"/>
      <c r="F5" s="264"/>
      <c r="G5" s="264"/>
      <c r="H5" s="264"/>
      <c r="I5" s="264"/>
    </row>
    <row r="6" spans="1:9" ht="18" customHeight="1" x14ac:dyDescent="0.3">
      <c r="A6" s="266"/>
      <c r="B6" s="321"/>
      <c r="C6" s="321"/>
      <c r="D6" s="321"/>
      <c r="E6" s="321"/>
      <c r="F6" s="321"/>
      <c r="G6" s="321"/>
      <c r="H6" s="321"/>
      <c r="I6" s="321"/>
    </row>
    <row r="7" spans="1:9" x14ac:dyDescent="0.3">
      <c r="A7" s="320" t="s">
        <v>78</v>
      </c>
      <c r="B7" s="320"/>
      <c r="C7" s="320"/>
      <c r="D7" s="320"/>
      <c r="E7" s="320"/>
      <c r="F7" s="320"/>
      <c r="G7" s="320"/>
      <c r="H7" s="320"/>
      <c r="I7" s="320"/>
    </row>
    <row r="8" spans="1:9" ht="18" customHeight="1" x14ac:dyDescent="0.3">
      <c r="A8" s="264" t="s">
        <v>150</v>
      </c>
      <c r="B8" s="249"/>
      <c r="C8" s="322"/>
      <c r="D8" s="323"/>
      <c r="E8" s="323"/>
      <c r="F8" s="323"/>
      <c r="G8" s="323"/>
      <c r="H8" s="323"/>
      <c r="I8" s="323"/>
    </row>
    <row r="9" spans="1:9" x14ac:dyDescent="0.3">
      <c r="C9" s="320" t="s">
        <v>151</v>
      </c>
      <c r="D9" s="324"/>
      <c r="E9" s="324"/>
      <c r="F9" s="324"/>
      <c r="G9" s="324"/>
      <c r="H9" s="324"/>
      <c r="I9" s="324"/>
    </row>
    <row r="10" spans="1:9" ht="18" customHeight="1" x14ac:dyDescent="0.3">
      <c r="A10" s="264" t="s">
        <v>152</v>
      </c>
      <c r="B10" s="264"/>
      <c r="C10" s="264"/>
      <c r="D10" s="264"/>
      <c r="E10" s="264"/>
      <c r="F10" s="314"/>
      <c r="G10" s="314"/>
      <c r="H10" s="97"/>
      <c r="I10" s="134"/>
    </row>
    <row r="11" spans="1:9" ht="18" customHeight="1" x14ac:dyDescent="0.3">
      <c r="A11" s="104" t="s">
        <v>153</v>
      </c>
      <c r="B11" s="104"/>
      <c r="C11" s="104"/>
      <c r="D11" s="104"/>
      <c r="E11" s="314"/>
      <c r="F11" s="314"/>
      <c r="G11" s="95" t="s">
        <v>154</v>
      </c>
      <c r="H11" s="95"/>
      <c r="I11" s="95"/>
    </row>
    <row r="12" spans="1:9" ht="18" customHeight="1" x14ac:dyDescent="0.3">
      <c r="A12" s="124" t="s">
        <v>155</v>
      </c>
      <c r="B12" s="315"/>
      <c r="C12" s="315"/>
      <c r="D12" s="103" t="s">
        <v>156</v>
      </c>
      <c r="E12" s="103"/>
      <c r="F12" s="106"/>
      <c r="G12" s="97"/>
      <c r="H12" s="97"/>
      <c r="I12" s="97"/>
    </row>
    <row r="13" spans="1:9" x14ac:dyDescent="0.3">
      <c r="A13" s="103"/>
      <c r="B13" s="103"/>
      <c r="C13" s="103"/>
      <c r="D13" s="103"/>
      <c r="E13" s="103"/>
      <c r="F13" s="106"/>
      <c r="G13" s="97"/>
      <c r="H13" s="97"/>
      <c r="I13" s="97"/>
    </row>
    <row r="14" spans="1:9" x14ac:dyDescent="0.3">
      <c r="A14" s="103"/>
      <c r="B14" s="103"/>
      <c r="C14" s="103"/>
      <c r="D14" s="103"/>
      <c r="E14" s="103"/>
      <c r="F14" s="97"/>
      <c r="G14" s="97"/>
      <c r="H14" s="97"/>
      <c r="I14" s="97"/>
    </row>
    <row r="15" spans="1:9" x14ac:dyDescent="0.3">
      <c r="F15" s="97"/>
      <c r="G15" s="97"/>
      <c r="H15" s="97"/>
      <c r="I15" s="97"/>
    </row>
    <row r="16" spans="1:9" x14ac:dyDescent="0.3">
      <c r="F16" s="97"/>
      <c r="G16" s="97"/>
      <c r="H16" s="97"/>
      <c r="I16" s="97"/>
    </row>
    <row r="17" spans="1:9" x14ac:dyDescent="0.3">
      <c r="A17" s="106" t="s">
        <v>83</v>
      </c>
      <c r="B17" s="267"/>
      <c r="C17" s="190"/>
      <c r="D17" s="97"/>
      <c r="E17" s="97"/>
      <c r="F17" s="97"/>
      <c r="G17" s="97"/>
      <c r="H17" s="97"/>
      <c r="I17" s="97"/>
    </row>
    <row r="18" spans="1:9" x14ac:dyDescent="0.3">
      <c r="A18" s="106"/>
      <c r="B18" s="133"/>
      <c r="C18" s="133"/>
      <c r="D18" s="97"/>
      <c r="E18" s="97"/>
      <c r="F18" s="97"/>
      <c r="G18" s="97"/>
      <c r="H18" s="97"/>
      <c r="I18" s="97"/>
    </row>
    <row r="19" spans="1:9" x14ac:dyDescent="0.3">
      <c r="A19" s="125"/>
      <c r="B19" s="190"/>
      <c r="C19" s="325"/>
      <c r="D19" s="325"/>
      <c r="E19" s="325"/>
    </row>
    <row r="20" spans="1:9" x14ac:dyDescent="0.3">
      <c r="A20" s="144" t="s">
        <v>212</v>
      </c>
      <c r="B20" s="144"/>
      <c r="C20" s="144"/>
      <c r="D20" s="144"/>
      <c r="E20" s="144"/>
    </row>
    <row r="21" spans="1:9" x14ac:dyDescent="0.3">
      <c r="A21" s="132"/>
      <c r="B21" s="132"/>
      <c r="C21" s="132"/>
      <c r="D21" s="132"/>
      <c r="E21" s="132"/>
    </row>
    <row r="22" spans="1:9" x14ac:dyDescent="0.3">
      <c r="A22" s="106" t="s">
        <v>85</v>
      </c>
      <c r="B22" s="268"/>
      <c r="C22" s="268"/>
      <c r="D22" s="268"/>
      <c r="E22" s="268"/>
    </row>
    <row r="23" spans="1:9" x14ac:dyDescent="0.3">
      <c r="A23" s="106"/>
      <c r="B23" s="269" t="s">
        <v>86</v>
      </c>
      <c r="C23" s="269"/>
      <c r="D23" s="269"/>
      <c r="E23" s="269"/>
    </row>
    <row r="24" spans="1:9" x14ac:dyDescent="0.3">
      <c r="A24" s="106"/>
      <c r="B24" s="64"/>
      <c r="C24" s="64"/>
      <c r="D24" s="64"/>
      <c r="E24" s="64"/>
    </row>
    <row r="25" spans="1:9" x14ac:dyDescent="0.3">
      <c r="A25" s="106" t="s">
        <v>87</v>
      </c>
      <c r="B25" s="190"/>
      <c r="C25" s="190"/>
      <c r="D25" s="190"/>
      <c r="E25" s="190"/>
    </row>
    <row r="26" spans="1:9" x14ac:dyDescent="0.3">
      <c r="A26" s="106"/>
      <c r="B26" s="269" t="s">
        <v>89</v>
      </c>
      <c r="C26" s="269"/>
      <c r="D26" s="269"/>
      <c r="E26" s="269"/>
    </row>
    <row r="27" spans="1:9" x14ac:dyDescent="0.3">
      <c r="A27" s="106"/>
      <c r="B27" s="133"/>
      <c r="C27" s="133"/>
      <c r="D27" s="133"/>
      <c r="E27" s="133"/>
    </row>
    <row r="28" spans="1:9" x14ac:dyDescent="0.3">
      <c r="A28" s="106" t="s">
        <v>88</v>
      </c>
      <c r="B28" s="190"/>
      <c r="C28" s="325"/>
      <c r="D28" s="325"/>
      <c r="E28" s="325"/>
    </row>
  </sheetData>
  <sheetProtection algorithmName="SHA-512" hashValue="CvrC77ty9DfoEX8294u2oNkpXcvrx31akjCTBpz01pCBRePEudk+S+/3bjioahGzqGwT6AVp4IaOMT/OyWm7TQ==" saltValue="+6+BJemsQzxH02CJ2BAG+A==" spinCount="100000" sheet="1" objects="1" scenarios="1"/>
  <mergeCells count="22">
    <mergeCell ref="A6:I6"/>
    <mergeCell ref="A1:I1"/>
    <mergeCell ref="A3:E3"/>
    <mergeCell ref="F3:I3"/>
    <mergeCell ref="F4:I4"/>
    <mergeCell ref="A5:I5"/>
    <mergeCell ref="A7:I7"/>
    <mergeCell ref="A8:B8"/>
    <mergeCell ref="C8:I8"/>
    <mergeCell ref="C9:I9"/>
    <mergeCell ref="A10:E10"/>
    <mergeCell ref="F10:G10"/>
    <mergeCell ref="B23:E23"/>
    <mergeCell ref="B25:E25"/>
    <mergeCell ref="B26:E26"/>
    <mergeCell ref="B28:E28"/>
    <mergeCell ref="E11:F11"/>
    <mergeCell ref="B12:C12"/>
    <mergeCell ref="B17:C17"/>
    <mergeCell ref="B19:E19"/>
    <mergeCell ref="A20:E20"/>
    <mergeCell ref="B22:E22"/>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D7EB151D67FA4BB9BF620611A282F1" ma:contentTypeVersion="12" ma:contentTypeDescription="Create a new document." ma:contentTypeScope="" ma:versionID="ae43c7d7cc3020daa0c5841514ea735c">
  <xsd:schema xmlns:xsd="http://www.w3.org/2001/XMLSchema" xmlns:xs="http://www.w3.org/2001/XMLSchema" xmlns:p="http://schemas.microsoft.com/office/2006/metadata/properties" xmlns:ns2="62fe1c5d-7f0d-4ac0-a840-9dab1f2d2235" xmlns:ns3="3611b547-077f-4ccb-883a-d59e10bdb6f6" targetNamespace="http://schemas.microsoft.com/office/2006/metadata/properties" ma:root="true" ma:fieldsID="a63c8cf37f75f791a0dbca4ec3077997" ns2:_="" ns3:_="">
    <xsd:import namespace="62fe1c5d-7f0d-4ac0-a840-9dab1f2d2235"/>
    <xsd:import namespace="3611b547-077f-4ccb-883a-d59e10bdb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fe1c5d-7f0d-4ac0-a840-9dab1f2d2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7c69241-420c-4684-9b6f-2291f78dc7b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11b547-077f-4ccb-883a-d59e10bdb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075af1-b3ff-4389-be3f-5f29bf953a81}" ma:internalName="TaxCatchAll" ma:showField="CatchAllData" ma:web="3611b547-077f-4ccb-883a-d59e10bdb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D76859-9A4F-4AAE-A99A-2DCEB4AC2064}"/>
</file>

<file path=customXml/itemProps2.xml><?xml version="1.0" encoding="utf-8"?>
<ds:datastoreItem xmlns:ds="http://schemas.openxmlformats.org/officeDocument/2006/customXml" ds:itemID="{2A09EF53-91B3-487C-B859-030AE1C064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1.a Cost Cert - Total</vt:lpstr>
      <vt:lpstr>1.b Cost Cert - Indiv.</vt:lpstr>
      <vt:lpstr>2 - PIS Acknowledgement</vt:lpstr>
      <vt:lpstr>3 - G.C. Cert.</vt:lpstr>
      <vt:lpstr>4.a Annual Operating Expenses</vt:lpstr>
      <vt:lpstr>4.b Perm. Financing</vt:lpstr>
      <vt:lpstr>5- Syndicator Cert.</vt:lpstr>
      <vt:lpstr>5.a- Syndicator Cert.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Kile</dc:creator>
  <cp:lastModifiedBy>Pamela Otto</cp:lastModifiedBy>
  <cp:lastPrinted>2020-10-01T20:14:47Z</cp:lastPrinted>
  <dcterms:created xsi:type="dcterms:W3CDTF">2014-06-16T19:29:08Z</dcterms:created>
  <dcterms:modified xsi:type="dcterms:W3CDTF">2021-12-30T16:49:57Z</dcterms:modified>
</cp:coreProperties>
</file>